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8-งาน ITA ปปช และ PMQA\ITA 69\"/>
    </mc:Choice>
  </mc:AlternateContent>
  <xr:revisionPtr revIDLastSave="0" documentId="13_ncr:1_{F8E79FE6-F4ED-4E89-8F23-FAB373CF9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Sheet1!$A$3:$L$618</definedName>
    <definedName name="_xlnm.Print_Titles" localSheetId="0">Sheet1!$3:$4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" l="1"/>
  <c r="I2" i="2"/>
  <c r="H2" i="2"/>
  <c r="I138" i="1" l="1"/>
  <c r="I139" i="1"/>
  <c r="H492" i="1" l="1"/>
  <c r="H362" i="1"/>
  <c r="I362" i="1"/>
  <c r="H390" i="1" l="1"/>
  <c r="H361" i="1"/>
  <c r="H574" i="1"/>
  <c r="I574" i="1" s="1"/>
  <c r="H575" i="1"/>
  <c r="I575" i="1" s="1"/>
  <c r="H576" i="1"/>
  <c r="I576" i="1" s="1"/>
  <c r="H577" i="1"/>
  <c r="I577" i="1" s="1"/>
  <c r="H578" i="1"/>
  <c r="I578" i="1" s="1"/>
  <c r="H579" i="1"/>
  <c r="I579" i="1" s="1"/>
  <c r="H580" i="1"/>
  <c r="I580" i="1" s="1"/>
  <c r="H581" i="1"/>
  <c r="I581" i="1" s="1"/>
  <c r="H582" i="1"/>
  <c r="I582" i="1" s="1"/>
  <c r="H583" i="1"/>
  <c r="I583" i="1" s="1"/>
  <c r="H584" i="1"/>
  <c r="I584" i="1" s="1"/>
  <c r="H585" i="1"/>
  <c r="I585" i="1" s="1"/>
  <c r="H586" i="1"/>
  <c r="I586" i="1" s="1"/>
  <c r="H587" i="1"/>
  <c r="I587" i="1" s="1"/>
  <c r="H588" i="1"/>
  <c r="I588" i="1" s="1"/>
  <c r="H589" i="1"/>
  <c r="I589" i="1" s="1"/>
  <c r="H590" i="1"/>
  <c r="I590" i="1" s="1"/>
  <c r="H591" i="1"/>
  <c r="I591" i="1" s="1"/>
  <c r="H592" i="1"/>
  <c r="I592" i="1" s="1"/>
  <c r="H593" i="1"/>
  <c r="I593" i="1" s="1"/>
  <c r="H594" i="1"/>
  <c r="I594" i="1" s="1"/>
  <c r="H595" i="1"/>
  <c r="I595" i="1" s="1"/>
  <c r="H596" i="1"/>
  <c r="I596" i="1" s="1"/>
  <c r="H597" i="1"/>
  <c r="I597" i="1" s="1"/>
  <c r="H598" i="1"/>
  <c r="I598" i="1" s="1"/>
  <c r="H599" i="1"/>
  <c r="I599" i="1" s="1"/>
  <c r="H600" i="1"/>
  <c r="I600" i="1" s="1"/>
  <c r="H601" i="1"/>
  <c r="I601" i="1" s="1"/>
  <c r="H602" i="1"/>
  <c r="I602" i="1" s="1"/>
  <c r="H603" i="1"/>
  <c r="I603" i="1" s="1"/>
  <c r="H604" i="1"/>
  <c r="I604" i="1" s="1"/>
  <c r="H605" i="1"/>
  <c r="I605" i="1" s="1"/>
  <c r="H606" i="1"/>
  <c r="I606" i="1" s="1"/>
  <c r="H607" i="1"/>
  <c r="I607" i="1" s="1"/>
  <c r="H608" i="1"/>
  <c r="I608" i="1" s="1"/>
  <c r="H609" i="1"/>
  <c r="I609" i="1" s="1"/>
  <c r="H610" i="1"/>
  <c r="I610" i="1" s="1"/>
  <c r="H611" i="1"/>
  <c r="I611" i="1" s="1"/>
  <c r="H612" i="1"/>
  <c r="I612" i="1" s="1"/>
  <c r="H613" i="1"/>
  <c r="I613" i="1" s="1"/>
  <c r="H614" i="1"/>
  <c r="I614" i="1" s="1"/>
  <c r="H615" i="1"/>
  <c r="I615" i="1" s="1"/>
  <c r="H616" i="1"/>
  <c r="I616" i="1" s="1"/>
  <c r="H617" i="1"/>
  <c r="I617" i="1" s="1"/>
  <c r="H618" i="1"/>
  <c r="I618" i="1" s="1"/>
  <c r="H505" i="1"/>
  <c r="I505" i="1" s="1"/>
  <c r="H144" i="1"/>
  <c r="I144" i="1" s="1"/>
  <c r="H367" i="1"/>
  <c r="I367" i="1" s="1"/>
  <c r="H573" i="1" l="1"/>
  <c r="I573" i="1" s="1"/>
  <c r="H494" i="1" l="1"/>
  <c r="I494" i="1" s="1"/>
  <c r="H366" i="1" l="1"/>
  <c r="I366" i="1" s="1"/>
  <c r="H364" i="1"/>
  <c r="I364" i="1" s="1"/>
  <c r="H365" i="1"/>
  <c r="I365" i="1" s="1"/>
  <c r="H163" i="1"/>
  <c r="I163" i="1" s="1"/>
  <c r="H164" i="1"/>
  <c r="I164" i="1" s="1"/>
  <c r="H100" i="1"/>
  <c r="I100" i="1" s="1"/>
  <c r="H101" i="1"/>
  <c r="I101" i="1" s="1"/>
  <c r="H99" i="1" l="1"/>
  <c r="I99" i="1" s="1"/>
  <c r="H37" i="1" l="1"/>
  <c r="I37" i="1" s="1"/>
  <c r="B7" i="2"/>
  <c r="H216" i="1" l="1"/>
  <c r="I216" i="1" s="1"/>
  <c r="H293" i="1"/>
  <c r="I293" i="1" s="1"/>
  <c r="H565" i="1"/>
  <c r="I565" i="1" s="1"/>
  <c r="H563" i="1"/>
  <c r="I563" i="1" s="1"/>
  <c r="H571" i="1" l="1"/>
  <c r="I571" i="1" s="1"/>
  <c r="H522" i="1" l="1"/>
  <c r="I522" i="1" s="1"/>
  <c r="H523" i="1"/>
  <c r="I523" i="1" s="1"/>
  <c r="H524" i="1"/>
  <c r="I524" i="1" s="1"/>
  <c r="H525" i="1"/>
  <c r="I525" i="1" s="1"/>
  <c r="H449" i="1" l="1"/>
  <c r="I449" i="1" s="1"/>
  <c r="H450" i="1"/>
  <c r="I450" i="1" s="1"/>
  <c r="H447" i="1" l="1"/>
  <c r="I447" i="1" s="1"/>
  <c r="H407" i="1" l="1"/>
  <c r="I407" i="1" s="1"/>
  <c r="H408" i="1"/>
  <c r="I408" i="1" s="1"/>
  <c r="H355" i="1" l="1"/>
  <c r="I355" i="1" s="1"/>
  <c r="H356" i="1"/>
  <c r="I356" i="1" s="1"/>
  <c r="H272" i="1" l="1"/>
  <c r="I272" i="1" s="1"/>
  <c r="H273" i="1"/>
  <c r="I273" i="1" s="1"/>
  <c r="H207" i="1"/>
  <c r="I207" i="1" s="1"/>
  <c r="H208" i="1"/>
  <c r="I208" i="1" s="1"/>
  <c r="H175" i="1" l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I186" i="1" s="1"/>
  <c r="H187" i="1"/>
  <c r="I187" i="1" s="1"/>
  <c r="H188" i="1"/>
  <c r="I188" i="1" s="1"/>
  <c r="H189" i="1"/>
  <c r="I189" i="1" s="1"/>
  <c r="H190" i="1"/>
  <c r="I190" i="1" s="1"/>
  <c r="H191" i="1"/>
  <c r="I191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387" i="1" l="1"/>
  <c r="I387" i="1" s="1"/>
  <c r="H515" i="1" l="1"/>
  <c r="I515" i="1" s="1"/>
  <c r="H275" i="1" l="1"/>
  <c r="I275" i="1" s="1"/>
  <c r="H354" i="1"/>
  <c r="I354" i="1" s="1"/>
  <c r="H322" i="1" l="1"/>
  <c r="I322" i="1" s="1"/>
  <c r="H388" i="1" l="1"/>
  <c r="I388" i="1" s="1"/>
  <c r="H389" i="1"/>
  <c r="I389" i="1" s="1"/>
  <c r="I390" i="1"/>
  <c r="H391" i="1"/>
  <c r="I391" i="1" s="1"/>
  <c r="H392" i="1"/>
  <c r="I392" i="1" s="1"/>
  <c r="H393" i="1"/>
  <c r="I393" i="1" s="1"/>
  <c r="H394" i="1"/>
  <c r="I394" i="1" s="1"/>
  <c r="H395" i="1"/>
  <c r="I395" i="1" s="1"/>
  <c r="H396" i="1"/>
  <c r="I396" i="1" s="1"/>
  <c r="H397" i="1"/>
  <c r="I397" i="1" s="1"/>
  <c r="H398" i="1"/>
  <c r="I398" i="1" s="1"/>
  <c r="H399" i="1"/>
  <c r="I399" i="1" s="1"/>
  <c r="H400" i="1"/>
  <c r="I400" i="1" s="1"/>
  <c r="H401" i="1"/>
  <c r="I401" i="1" s="1"/>
  <c r="H402" i="1"/>
  <c r="I402" i="1" s="1"/>
  <c r="H403" i="1"/>
  <c r="I403" i="1" s="1"/>
  <c r="H404" i="1"/>
  <c r="I404" i="1" s="1"/>
  <c r="H405" i="1"/>
  <c r="I405" i="1" s="1"/>
  <c r="H406" i="1"/>
  <c r="I406" i="1" s="1"/>
  <c r="H409" i="1"/>
  <c r="I409" i="1" s="1"/>
  <c r="H410" i="1"/>
  <c r="I410" i="1" s="1"/>
  <c r="H411" i="1"/>
  <c r="I411" i="1" s="1"/>
  <c r="H412" i="1"/>
  <c r="I412" i="1" s="1"/>
  <c r="H413" i="1"/>
  <c r="I413" i="1" s="1"/>
  <c r="H414" i="1"/>
  <c r="I414" i="1" s="1"/>
  <c r="H415" i="1"/>
  <c r="I415" i="1" s="1"/>
  <c r="H416" i="1"/>
  <c r="I416" i="1" s="1"/>
  <c r="H417" i="1"/>
  <c r="I417" i="1" s="1"/>
  <c r="H418" i="1"/>
  <c r="I418" i="1" s="1"/>
  <c r="H419" i="1"/>
  <c r="I419" i="1" s="1"/>
  <c r="H420" i="1"/>
  <c r="I420" i="1" s="1"/>
  <c r="H421" i="1"/>
  <c r="I421" i="1" s="1"/>
  <c r="H422" i="1"/>
  <c r="I422" i="1" s="1"/>
  <c r="H423" i="1"/>
  <c r="I423" i="1" s="1"/>
  <c r="H424" i="1"/>
  <c r="I424" i="1" s="1"/>
  <c r="H425" i="1"/>
  <c r="I425" i="1" s="1"/>
  <c r="H426" i="1"/>
  <c r="I426" i="1" s="1"/>
  <c r="H427" i="1"/>
  <c r="I427" i="1" s="1"/>
  <c r="H428" i="1"/>
  <c r="I428" i="1" s="1"/>
  <c r="H429" i="1"/>
  <c r="I429" i="1" s="1"/>
  <c r="H430" i="1"/>
  <c r="I430" i="1" s="1"/>
  <c r="H431" i="1"/>
  <c r="I431" i="1" s="1"/>
  <c r="H432" i="1"/>
  <c r="I432" i="1" s="1"/>
  <c r="H433" i="1"/>
  <c r="I433" i="1" s="1"/>
  <c r="H434" i="1"/>
  <c r="I434" i="1" s="1"/>
  <c r="H435" i="1"/>
  <c r="I435" i="1" s="1"/>
  <c r="H436" i="1"/>
  <c r="I436" i="1" s="1"/>
  <c r="H437" i="1"/>
  <c r="I437" i="1" s="1"/>
  <c r="H438" i="1"/>
  <c r="I438" i="1" s="1"/>
  <c r="H439" i="1"/>
  <c r="I439" i="1" s="1"/>
  <c r="H440" i="1"/>
  <c r="I440" i="1" s="1"/>
  <c r="H441" i="1"/>
  <c r="I441" i="1" s="1"/>
  <c r="H442" i="1"/>
  <c r="I442" i="1" s="1"/>
  <c r="H443" i="1"/>
  <c r="I443" i="1" s="1"/>
  <c r="H444" i="1"/>
  <c r="I444" i="1" s="1"/>
  <c r="H445" i="1"/>
  <c r="I445" i="1" s="1"/>
  <c r="H446" i="1"/>
  <c r="I446" i="1" s="1"/>
  <c r="H448" i="1"/>
  <c r="I448" i="1" s="1"/>
  <c r="H451" i="1"/>
  <c r="I451" i="1" s="1"/>
  <c r="H452" i="1"/>
  <c r="I452" i="1" s="1"/>
  <c r="H453" i="1"/>
  <c r="I453" i="1" s="1"/>
  <c r="H454" i="1"/>
  <c r="I454" i="1" s="1"/>
  <c r="H455" i="1"/>
  <c r="I455" i="1" s="1"/>
  <c r="H456" i="1"/>
  <c r="H457" i="1"/>
  <c r="I457" i="1" s="1"/>
  <c r="H458" i="1"/>
  <c r="I458" i="1" s="1"/>
  <c r="H459" i="1"/>
  <c r="I459" i="1" s="1"/>
  <c r="H460" i="1"/>
  <c r="I460" i="1" s="1"/>
  <c r="H461" i="1"/>
  <c r="I461" i="1" s="1"/>
  <c r="H462" i="1"/>
  <c r="I462" i="1" s="1"/>
  <c r="H463" i="1"/>
  <c r="I463" i="1" s="1"/>
  <c r="H464" i="1"/>
  <c r="I464" i="1" s="1"/>
  <c r="H465" i="1"/>
  <c r="I465" i="1" s="1"/>
  <c r="H466" i="1"/>
  <c r="I466" i="1" s="1"/>
  <c r="H467" i="1"/>
  <c r="I467" i="1" s="1"/>
  <c r="H468" i="1"/>
  <c r="I468" i="1" s="1"/>
  <c r="H469" i="1"/>
  <c r="I469" i="1" s="1"/>
  <c r="H470" i="1"/>
  <c r="I470" i="1" s="1"/>
  <c r="H471" i="1"/>
  <c r="I471" i="1" s="1"/>
  <c r="H472" i="1"/>
  <c r="I472" i="1" s="1"/>
  <c r="H473" i="1"/>
  <c r="I473" i="1" s="1"/>
  <c r="H474" i="1"/>
  <c r="I474" i="1" s="1"/>
  <c r="H475" i="1"/>
  <c r="I475" i="1" s="1"/>
  <c r="H476" i="1"/>
  <c r="I476" i="1" s="1"/>
  <c r="H477" i="1"/>
  <c r="I477" i="1" s="1"/>
  <c r="H478" i="1"/>
  <c r="I478" i="1" s="1"/>
  <c r="H479" i="1"/>
  <c r="I479" i="1" s="1"/>
  <c r="H480" i="1"/>
  <c r="I480" i="1" s="1"/>
  <c r="H481" i="1"/>
  <c r="I481" i="1" s="1"/>
  <c r="H482" i="1"/>
  <c r="I482" i="1" s="1"/>
  <c r="H483" i="1"/>
  <c r="I483" i="1" s="1"/>
  <c r="H484" i="1"/>
  <c r="I484" i="1" s="1"/>
  <c r="H485" i="1"/>
  <c r="I485" i="1" s="1"/>
  <c r="H486" i="1"/>
  <c r="I486" i="1" s="1"/>
  <c r="H487" i="1"/>
  <c r="I487" i="1" s="1"/>
  <c r="H488" i="1"/>
  <c r="I488" i="1" s="1"/>
  <c r="H489" i="1"/>
  <c r="I489" i="1" s="1"/>
  <c r="H490" i="1"/>
  <c r="I490" i="1" s="1"/>
  <c r="H491" i="1"/>
  <c r="I491" i="1" s="1"/>
  <c r="I492" i="1"/>
  <c r="H493" i="1"/>
  <c r="I493" i="1" s="1"/>
  <c r="H495" i="1"/>
  <c r="I495" i="1" s="1"/>
  <c r="H496" i="1"/>
  <c r="I496" i="1" s="1"/>
  <c r="H497" i="1"/>
  <c r="I497" i="1" s="1"/>
  <c r="H498" i="1"/>
  <c r="I498" i="1" s="1"/>
  <c r="H499" i="1"/>
  <c r="I499" i="1" s="1"/>
  <c r="H500" i="1"/>
  <c r="I500" i="1" s="1"/>
  <c r="H501" i="1"/>
  <c r="I501" i="1" s="1"/>
  <c r="H502" i="1"/>
  <c r="I502" i="1" s="1"/>
  <c r="H503" i="1"/>
  <c r="I503" i="1" s="1"/>
  <c r="H504" i="1"/>
  <c r="I504" i="1" s="1"/>
  <c r="H506" i="1"/>
  <c r="I506" i="1" s="1"/>
  <c r="H507" i="1"/>
  <c r="I507" i="1" s="1"/>
  <c r="H508" i="1"/>
  <c r="I508" i="1" s="1"/>
  <c r="H509" i="1"/>
  <c r="I509" i="1" s="1"/>
  <c r="H510" i="1"/>
  <c r="I510" i="1" s="1"/>
  <c r="H511" i="1"/>
  <c r="I511" i="1" s="1"/>
  <c r="H512" i="1"/>
  <c r="I512" i="1" s="1"/>
  <c r="H513" i="1"/>
  <c r="I513" i="1" s="1"/>
  <c r="H514" i="1"/>
  <c r="I514" i="1" s="1"/>
  <c r="H516" i="1"/>
  <c r="I516" i="1" s="1"/>
  <c r="H517" i="1"/>
  <c r="I517" i="1" s="1"/>
  <c r="H518" i="1"/>
  <c r="I518" i="1" s="1"/>
  <c r="H519" i="1"/>
  <c r="I519" i="1" s="1"/>
  <c r="H520" i="1"/>
  <c r="I520" i="1" s="1"/>
  <c r="H521" i="1"/>
  <c r="I521" i="1" s="1"/>
  <c r="H526" i="1"/>
  <c r="I526" i="1" s="1"/>
  <c r="H527" i="1"/>
  <c r="I527" i="1" s="1"/>
  <c r="H528" i="1"/>
  <c r="I528" i="1" s="1"/>
  <c r="H529" i="1"/>
  <c r="I529" i="1" s="1"/>
  <c r="H530" i="1"/>
  <c r="I530" i="1" s="1"/>
  <c r="H531" i="1"/>
  <c r="I531" i="1" s="1"/>
  <c r="H532" i="1"/>
  <c r="I532" i="1" s="1"/>
  <c r="H533" i="1"/>
  <c r="I533" i="1" s="1"/>
  <c r="H534" i="1"/>
  <c r="I534" i="1" s="1"/>
  <c r="H535" i="1"/>
  <c r="I535" i="1" s="1"/>
  <c r="H536" i="1"/>
  <c r="I536" i="1" s="1"/>
  <c r="H537" i="1"/>
  <c r="I537" i="1" s="1"/>
  <c r="H538" i="1"/>
  <c r="I538" i="1" s="1"/>
  <c r="H539" i="1"/>
  <c r="I539" i="1" s="1"/>
  <c r="H540" i="1"/>
  <c r="I540" i="1" s="1"/>
  <c r="H541" i="1"/>
  <c r="I541" i="1" s="1"/>
  <c r="H542" i="1"/>
  <c r="I542" i="1" s="1"/>
  <c r="H543" i="1"/>
  <c r="I543" i="1" s="1"/>
  <c r="H544" i="1"/>
  <c r="I544" i="1" s="1"/>
  <c r="H545" i="1"/>
  <c r="I545" i="1" s="1"/>
  <c r="H546" i="1"/>
  <c r="I546" i="1" s="1"/>
  <c r="H547" i="1"/>
  <c r="I547" i="1" s="1"/>
  <c r="H548" i="1"/>
  <c r="I548" i="1" s="1"/>
  <c r="H549" i="1"/>
  <c r="I549" i="1" s="1"/>
  <c r="H550" i="1"/>
  <c r="I550" i="1" s="1"/>
  <c r="H551" i="1"/>
  <c r="I551" i="1" s="1"/>
  <c r="H552" i="1"/>
  <c r="I552" i="1" s="1"/>
  <c r="H553" i="1"/>
  <c r="I553" i="1" s="1"/>
  <c r="H554" i="1"/>
  <c r="I554" i="1" s="1"/>
  <c r="H555" i="1"/>
  <c r="I555" i="1" s="1"/>
  <c r="H556" i="1"/>
  <c r="I556" i="1" s="1"/>
  <c r="H557" i="1"/>
  <c r="I557" i="1" s="1"/>
  <c r="H558" i="1"/>
  <c r="I558" i="1" s="1"/>
  <c r="H559" i="1"/>
  <c r="I559" i="1" s="1"/>
  <c r="H560" i="1"/>
  <c r="I560" i="1" s="1"/>
  <c r="H561" i="1"/>
  <c r="I561" i="1" s="1"/>
  <c r="H562" i="1"/>
  <c r="I562" i="1" s="1"/>
  <c r="H564" i="1"/>
  <c r="I564" i="1" s="1"/>
  <c r="H566" i="1"/>
  <c r="I566" i="1" s="1"/>
  <c r="H567" i="1"/>
  <c r="I567" i="1" s="1"/>
  <c r="H568" i="1"/>
  <c r="I568" i="1" s="1"/>
  <c r="H569" i="1"/>
  <c r="I569" i="1" s="1"/>
  <c r="H570" i="1"/>
  <c r="I570" i="1" s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I330" i="1" s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 s="1"/>
  <c r="H338" i="1"/>
  <c r="I338" i="1" s="1"/>
  <c r="H339" i="1"/>
  <c r="I339" i="1" s="1"/>
  <c r="H340" i="1"/>
  <c r="I340" i="1" s="1"/>
  <c r="H341" i="1"/>
  <c r="I341" i="1" s="1"/>
  <c r="H342" i="1"/>
  <c r="I342" i="1" s="1"/>
  <c r="H343" i="1"/>
  <c r="I343" i="1" s="1"/>
  <c r="H344" i="1"/>
  <c r="I344" i="1" s="1"/>
  <c r="H345" i="1"/>
  <c r="I345" i="1" s="1"/>
  <c r="H346" i="1"/>
  <c r="I346" i="1" s="1"/>
  <c r="H347" i="1"/>
  <c r="I347" i="1" s="1"/>
  <c r="H348" i="1"/>
  <c r="I348" i="1" s="1"/>
  <c r="H349" i="1"/>
  <c r="I349" i="1" s="1"/>
  <c r="H350" i="1"/>
  <c r="I350" i="1" s="1"/>
  <c r="H351" i="1"/>
  <c r="I351" i="1" s="1"/>
  <c r="H352" i="1"/>
  <c r="I352" i="1" s="1"/>
  <c r="H353" i="1"/>
  <c r="I353" i="1" s="1"/>
  <c r="H357" i="1"/>
  <c r="I357" i="1" s="1"/>
  <c r="H358" i="1"/>
  <c r="I358" i="1" s="1"/>
  <c r="H359" i="1"/>
  <c r="I359" i="1" s="1"/>
  <c r="H360" i="1"/>
  <c r="I360" i="1" s="1"/>
  <c r="I361" i="1"/>
  <c r="H363" i="1"/>
  <c r="I363" i="1" s="1"/>
  <c r="H368" i="1"/>
  <c r="I368" i="1" s="1"/>
  <c r="H369" i="1"/>
  <c r="I369" i="1" s="1"/>
  <c r="H370" i="1"/>
  <c r="I370" i="1" s="1"/>
  <c r="H371" i="1"/>
  <c r="I371" i="1" s="1"/>
  <c r="H372" i="1"/>
  <c r="I372" i="1" s="1"/>
  <c r="H373" i="1"/>
  <c r="I373" i="1" s="1"/>
  <c r="H374" i="1"/>
  <c r="I374" i="1" s="1"/>
  <c r="H375" i="1"/>
  <c r="I375" i="1" s="1"/>
  <c r="H376" i="1"/>
  <c r="I376" i="1" s="1"/>
  <c r="H377" i="1"/>
  <c r="I377" i="1" s="1"/>
  <c r="H378" i="1"/>
  <c r="I378" i="1" s="1"/>
  <c r="H379" i="1"/>
  <c r="I379" i="1" s="1"/>
  <c r="H380" i="1"/>
  <c r="I380" i="1" s="1"/>
  <c r="H381" i="1"/>
  <c r="I381" i="1" s="1"/>
  <c r="H382" i="1"/>
  <c r="I382" i="1" s="1"/>
  <c r="H383" i="1"/>
  <c r="I383" i="1" s="1"/>
  <c r="H384" i="1"/>
  <c r="I384" i="1" s="1"/>
  <c r="H385" i="1"/>
  <c r="I385" i="1" s="1"/>
  <c r="H386" i="1"/>
  <c r="I386" i="1" s="1"/>
  <c r="H155" i="1"/>
  <c r="I155" i="1" s="1"/>
  <c r="H156" i="1"/>
  <c r="I156" i="1" s="1"/>
  <c r="H157" i="1"/>
  <c r="I157" i="1" s="1"/>
  <c r="H158" i="1"/>
  <c r="I158" i="1" s="1"/>
  <c r="H159" i="1"/>
  <c r="I159" i="1" s="1"/>
  <c r="H160" i="1"/>
  <c r="I160" i="1" s="1"/>
  <c r="H161" i="1"/>
  <c r="I161" i="1" s="1"/>
  <c r="H162" i="1"/>
  <c r="I162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74" i="1"/>
  <c r="I174" i="1" s="1"/>
  <c r="H209" i="1"/>
  <c r="I209" i="1" s="1"/>
  <c r="H210" i="1"/>
  <c r="I210" i="1" s="1"/>
  <c r="H211" i="1"/>
  <c r="I211" i="1" s="1"/>
  <c r="H212" i="1"/>
  <c r="I212" i="1" s="1"/>
  <c r="H213" i="1"/>
  <c r="I213" i="1" s="1"/>
  <c r="H214" i="1"/>
  <c r="I214" i="1" s="1"/>
  <c r="H215" i="1"/>
  <c r="I215" i="1" s="1"/>
  <c r="H217" i="1"/>
  <c r="I217" i="1" s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I226" i="1" s="1"/>
  <c r="H227" i="1"/>
  <c r="I227" i="1" s="1"/>
  <c r="H228" i="1"/>
  <c r="I228" i="1" s="1"/>
  <c r="H229" i="1"/>
  <c r="I229" i="1" s="1"/>
  <c r="H230" i="1"/>
  <c r="I230" i="1" s="1"/>
  <c r="H231" i="1"/>
  <c r="I231" i="1" s="1"/>
  <c r="H232" i="1"/>
  <c r="I232" i="1" s="1"/>
  <c r="H233" i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I246" i="1" s="1"/>
  <c r="H247" i="1"/>
  <c r="I247" i="1" s="1"/>
  <c r="H248" i="1"/>
  <c r="I248" i="1" s="1"/>
  <c r="H249" i="1"/>
  <c r="I249" i="1" s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I255" i="1" s="1"/>
  <c r="H256" i="1"/>
  <c r="I256" i="1" s="1"/>
  <c r="H257" i="1"/>
  <c r="I257" i="1" s="1"/>
  <c r="H258" i="1"/>
  <c r="I258" i="1" s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I266" i="1" s="1"/>
  <c r="H267" i="1"/>
  <c r="I267" i="1" s="1"/>
  <c r="H268" i="1"/>
  <c r="I268" i="1" s="1"/>
  <c r="H269" i="1"/>
  <c r="I269" i="1" s="1"/>
  <c r="H270" i="1"/>
  <c r="I270" i="1" s="1"/>
  <c r="H271" i="1"/>
  <c r="I271" i="1" s="1"/>
  <c r="H274" i="1"/>
  <c r="I274" i="1" s="1"/>
  <c r="H276" i="1"/>
  <c r="I276" i="1" s="1"/>
  <c r="H277" i="1"/>
  <c r="I277" i="1" s="1"/>
  <c r="H278" i="1"/>
  <c r="I278" i="1" s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I284" i="1" s="1"/>
  <c r="H285" i="1"/>
  <c r="I285" i="1" s="1"/>
  <c r="H286" i="1"/>
  <c r="I286" i="1" s="1"/>
  <c r="H287" i="1"/>
  <c r="I287" i="1" s="1"/>
  <c r="H288" i="1"/>
  <c r="I288" i="1" s="1"/>
  <c r="H289" i="1"/>
  <c r="I289" i="1" s="1"/>
  <c r="H290" i="1"/>
  <c r="I290" i="1" s="1"/>
  <c r="H291" i="1"/>
  <c r="I291" i="1" s="1"/>
  <c r="H292" i="1"/>
  <c r="I292" i="1" s="1"/>
  <c r="H294" i="1"/>
  <c r="I294" i="1" s="1"/>
  <c r="H295" i="1"/>
  <c r="I295" i="1" s="1"/>
  <c r="H296" i="1"/>
  <c r="I296" i="1" s="1"/>
  <c r="H297" i="1"/>
  <c r="I297" i="1" s="1"/>
  <c r="H298" i="1"/>
  <c r="I298" i="1" s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H305" i="1"/>
  <c r="I305" i="1" s="1"/>
  <c r="H306" i="1"/>
  <c r="I306" i="1" s="1"/>
  <c r="H307" i="1"/>
  <c r="I307" i="1" s="1"/>
  <c r="H308" i="1"/>
  <c r="I308" i="1" s="1"/>
  <c r="H309" i="1"/>
  <c r="I309" i="1" s="1"/>
  <c r="H310" i="1"/>
  <c r="I310" i="1" s="1"/>
  <c r="H311" i="1"/>
  <c r="I311" i="1" s="1"/>
  <c r="H312" i="1"/>
  <c r="I312" i="1" s="1"/>
  <c r="H313" i="1"/>
  <c r="I313" i="1" s="1"/>
  <c r="H314" i="1"/>
  <c r="I314" i="1" s="1"/>
  <c r="H315" i="1"/>
  <c r="I315" i="1" s="1"/>
  <c r="H316" i="1"/>
  <c r="I316" i="1" s="1"/>
  <c r="H317" i="1"/>
  <c r="I317" i="1" s="1"/>
  <c r="H318" i="1"/>
  <c r="I318" i="1" s="1"/>
  <c r="H319" i="1"/>
  <c r="I319" i="1" s="1"/>
  <c r="H320" i="1"/>
  <c r="I320" i="1" s="1"/>
  <c r="H321" i="1"/>
  <c r="I321" i="1" s="1"/>
  <c r="H44" i="1"/>
  <c r="I44" i="1" s="1"/>
  <c r="H93" i="1"/>
  <c r="I93" i="1" s="1"/>
  <c r="H3" i="2" l="1"/>
  <c r="H4" i="2"/>
  <c r="H5" i="2"/>
  <c r="H6" i="2"/>
  <c r="J6" i="2" l="1"/>
  <c r="J5" i="2"/>
  <c r="J2" i="2"/>
  <c r="J3" i="2"/>
  <c r="J4" i="2"/>
  <c r="H130" i="1" l="1"/>
  <c r="H138" i="1"/>
  <c r="H125" i="1"/>
  <c r="H117" i="1"/>
  <c r="I117" i="1" s="1"/>
  <c r="H114" i="1"/>
  <c r="H113" i="1"/>
  <c r="I113" i="1" s="1"/>
  <c r="H107" i="1"/>
  <c r="H106" i="1"/>
  <c r="H105" i="1"/>
  <c r="H87" i="1"/>
  <c r="H81" i="1"/>
  <c r="H80" i="1"/>
  <c r="H75" i="1"/>
  <c r="H71" i="1"/>
  <c r="H66" i="1"/>
  <c r="H65" i="1"/>
  <c r="H61" i="1"/>
  <c r="H60" i="1"/>
  <c r="H57" i="1"/>
  <c r="H55" i="1"/>
  <c r="H54" i="1"/>
  <c r="H48" i="1"/>
  <c r="H24" i="1"/>
  <c r="H23" i="1"/>
  <c r="H22" i="1"/>
  <c r="H21" i="1"/>
  <c r="I21" i="1" s="1"/>
  <c r="H19" i="1"/>
  <c r="I19" i="1" s="1"/>
  <c r="H18" i="1"/>
  <c r="F7" i="2"/>
  <c r="D7" i="2"/>
  <c r="E6" i="2" l="1"/>
  <c r="D9" i="2"/>
  <c r="G2" i="2"/>
  <c r="G6" i="2"/>
  <c r="E5" i="2"/>
  <c r="E4" i="2"/>
  <c r="E3" i="2"/>
  <c r="E2" i="2"/>
  <c r="C6" i="2"/>
  <c r="E7" i="2" l="1"/>
  <c r="H67" i="1" l="1"/>
  <c r="I67" i="1" s="1"/>
  <c r="H129" i="1" l="1"/>
  <c r="I129" i="1" s="1"/>
  <c r="I130" i="1"/>
  <c r="H94" i="1"/>
  <c r="I94" i="1" s="1"/>
  <c r="H7" i="2" l="1"/>
  <c r="G4" i="2"/>
  <c r="C4" i="2"/>
  <c r="I6" i="2" l="1"/>
  <c r="C3" i="2"/>
  <c r="C5" i="2"/>
  <c r="I3" i="2"/>
  <c r="C2" i="2"/>
  <c r="C7" i="2" s="1"/>
  <c r="G5" i="2"/>
  <c r="I4" i="2"/>
  <c r="G3" i="2"/>
  <c r="I5" i="2"/>
  <c r="G7" i="2" l="1"/>
  <c r="I7" i="2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3" i="1"/>
  <c r="I143" i="1" s="1"/>
  <c r="H142" i="1"/>
  <c r="I142" i="1" s="1"/>
  <c r="H141" i="1"/>
  <c r="I141" i="1" s="1"/>
  <c r="H140" i="1"/>
  <c r="I140" i="1" s="1"/>
  <c r="H139" i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28" i="1"/>
  <c r="I128" i="1" s="1"/>
  <c r="H127" i="1"/>
  <c r="I127" i="1" s="1"/>
  <c r="H126" i="1"/>
  <c r="I126" i="1" s="1"/>
  <c r="I125" i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6" i="1"/>
  <c r="I116" i="1" s="1"/>
  <c r="H115" i="1"/>
  <c r="I115" i="1" s="1"/>
  <c r="I114" i="1"/>
  <c r="H112" i="1"/>
  <c r="I112" i="1" s="1"/>
  <c r="H111" i="1"/>
  <c r="I111" i="1" s="1"/>
  <c r="H110" i="1"/>
  <c r="I110" i="1" s="1"/>
  <c r="H109" i="1"/>
  <c r="I109" i="1" s="1"/>
  <c r="H108" i="1"/>
  <c r="I108" i="1" s="1"/>
  <c r="I107" i="1"/>
  <c r="I106" i="1"/>
  <c r="I105" i="1"/>
  <c r="H104" i="1"/>
  <c r="I104" i="1" s="1"/>
  <c r="H103" i="1"/>
  <c r="I103" i="1" s="1"/>
  <c r="H102" i="1"/>
  <c r="I102" i="1" s="1"/>
  <c r="H98" i="1"/>
  <c r="I98" i="1" s="1"/>
  <c r="H97" i="1"/>
  <c r="I97" i="1" s="1"/>
  <c r="H96" i="1"/>
  <c r="I96" i="1" s="1"/>
  <c r="H95" i="1"/>
  <c r="I95" i="1" s="1"/>
  <c r="H92" i="1"/>
  <c r="I92" i="1" s="1"/>
  <c r="H91" i="1"/>
  <c r="I91" i="1" s="1"/>
  <c r="H90" i="1"/>
  <c r="I90" i="1" s="1"/>
  <c r="H89" i="1"/>
  <c r="I89" i="1" s="1"/>
  <c r="H88" i="1"/>
  <c r="I88" i="1" s="1"/>
  <c r="I87" i="1"/>
  <c r="H86" i="1"/>
  <c r="I86" i="1" s="1"/>
  <c r="H85" i="1"/>
  <c r="I85" i="1" s="1"/>
  <c r="H84" i="1"/>
  <c r="I84" i="1" s="1"/>
  <c r="H83" i="1"/>
  <c r="I83" i="1" s="1"/>
  <c r="H82" i="1"/>
  <c r="I82" i="1" s="1"/>
  <c r="I81" i="1"/>
  <c r="I80" i="1"/>
  <c r="H79" i="1"/>
  <c r="I79" i="1" s="1"/>
  <c r="H78" i="1"/>
  <c r="I78" i="1" s="1"/>
  <c r="H77" i="1"/>
  <c r="I77" i="1" s="1"/>
  <c r="H76" i="1"/>
  <c r="I76" i="1" s="1"/>
  <c r="I75" i="1"/>
  <c r="H74" i="1"/>
  <c r="I74" i="1" s="1"/>
  <c r="H73" i="1"/>
  <c r="I73" i="1" s="1"/>
  <c r="H72" i="1"/>
  <c r="I72" i="1" s="1"/>
  <c r="I71" i="1"/>
  <c r="H70" i="1"/>
  <c r="I70" i="1" s="1"/>
  <c r="H69" i="1"/>
  <c r="I69" i="1" s="1"/>
  <c r="H68" i="1"/>
  <c r="I68" i="1" s="1"/>
  <c r="I66" i="1"/>
  <c r="I65" i="1"/>
  <c r="H64" i="1"/>
  <c r="I64" i="1" s="1"/>
  <c r="H63" i="1"/>
  <c r="I63" i="1" s="1"/>
  <c r="H62" i="1"/>
  <c r="I62" i="1" s="1"/>
  <c r="I61" i="1"/>
  <c r="I60" i="1"/>
  <c r="H59" i="1"/>
  <c r="I59" i="1" s="1"/>
  <c r="H58" i="1"/>
  <c r="I58" i="1" s="1"/>
  <c r="I57" i="1"/>
  <c r="H56" i="1"/>
  <c r="I56" i="1" s="1"/>
  <c r="I55" i="1"/>
  <c r="I54" i="1"/>
  <c r="H53" i="1"/>
  <c r="I53" i="1" s="1"/>
  <c r="H52" i="1"/>
  <c r="I52" i="1" s="1"/>
  <c r="H51" i="1"/>
  <c r="I51" i="1" s="1"/>
  <c r="H50" i="1"/>
  <c r="I50" i="1" s="1"/>
  <c r="H49" i="1"/>
  <c r="I49" i="1" s="1"/>
  <c r="I48" i="1"/>
  <c r="H47" i="1"/>
  <c r="I47" i="1" s="1"/>
  <c r="H46" i="1"/>
  <c r="I46" i="1" s="1"/>
  <c r="H45" i="1"/>
  <c r="I45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I24" i="1"/>
  <c r="I23" i="1"/>
  <c r="I22" i="1"/>
  <c r="H20" i="1"/>
  <c r="I20" i="1" s="1"/>
  <c r="I18" i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Chonlada Khandon</author>
  </authors>
  <commentList>
    <comment ref="D211" authorId="0" shapeId="0" xr:uid="{1C8F55A5-90A1-44D1-AAA3-C4DAD67F5136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ค่าออกของ 110,000 บาท</t>
        </r>
      </text>
    </comment>
    <comment ref="D311" authorId="0" shapeId="0" xr:uid="{DEA00B92-E991-416E-8767-7EB206916E06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ออกของ 17000</t>
        </r>
      </text>
    </comment>
    <comment ref="D312" authorId="0" shapeId="0" xr:uid="{D39B0A30-B995-4D44-9FF3-79FA09B71E7D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120000</t>
        </r>
      </text>
    </comment>
    <comment ref="D317" authorId="0" shapeId="0" xr:uid="{D71CFAE5-0F2B-425E-AA37-11608C80C697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400000</t>
        </r>
      </text>
    </comment>
    <comment ref="D437" authorId="0" shapeId="0" xr:uid="{C6F50178-412D-4095-9D84-42DC87ED7C9B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ค่าออกของ 690,000</t>
        </r>
      </text>
    </comment>
    <comment ref="D465" authorId="0" shapeId="0" xr:uid="{2874980D-BB7D-4D3B-9F52-D3C02D0C79AB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ค. 300,000
ช. 65,000</t>
        </r>
      </text>
    </comment>
    <comment ref="D477" authorId="0" shapeId="0" xr:uid="{DD011506-1AE2-4548-9510-5437A1C44FF3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ค่าออกของ 23750 บาท</t>
        </r>
      </text>
    </comment>
    <comment ref="D478" authorId="0" shapeId="0" xr:uid="{800FB3F2-9E80-44A0-8082-89E361AAC564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RD03-บพค-156-68/= 331,835
RD03-บพค-144-68 = 331,835</t>
        </r>
      </text>
    </comment>
    <comment ref="E478" authorId="0" shapeId="0" xr:uid="{D4AC5D81-B17D-4626-9AB0-23D9069A3C1A}">
      <text>
        <r>
          <rPr>
            <sz val="11"/>
            <color theme="1"/>
            <rFont val="Calibri"/>
            <family val="2"/>
            <charset val="222"/>
            <scheme val="minor"/>
          </rPr>
          <t>Chonlada Khandon:
RD03-บพค-156-68/= 331,835
RD03-บพค-144-68 = 331,835</t>
        </r>
      </text>
    </comment>
  </commentList>
</comments>
</file>

<file path=xl/sharedStrings.xml><?xml version="1.0" encoding="utf-8"?>
<sst xmlns="http://schemas.openxmlformats.org/spreadsheetml/2006/main" count="3815" uniqueCount="1295">
  <si>
    <t>ลำดับ</t>
  </si>
  <si>
    <t>งาน/โครงการ/รายการ</t>
  </si>
  <si>
    <t>วิธีการจัดซื้อจัดจ้าง</t>
  </si>
  <si>
    <t>งบประมาณที่ได้รับอนุมัติ</t>
  </si>
  <si>
    <t>งบประมาณที่ใช้จริง</t>
  </si>
  <si>
    <t>งานแล้วเสร็จภายในปี2560</t>
  </si>
  <si>
    <t>ประหยัดงบประมาณ(บาท)</t>
  </si>
  <si>
    <t>คิดเป็นร้อยละ</t>
  </si>
  <si>
    <t>ผู้รับการคัดเลือก</t>
  </si>
  <si>
    <t>แล้วเสร็จ</t>
  </si>
  <si>
    <t>ไม่แล้วเสร็จ</t>
  </si>
  <si>
    <t>คัดเลือก</t>
  </si>
  <si>
    <t>ประกาศเชิญชวน</t>
  </si>
  <si>
    <t>ลานนาคอม (บจก)</t>
  </si>
  <si>
    <t>บีที คอนเนค (บจก)</t>
  </si>
  <si>
    <t>ฟุกุซาน (บจก)</t>
  </si>
  <si>
    <t>ซายน์ สเปค (บจก)</t>
  </si>
  <si>
    <t>ทรีท เคมิคอล (บจก)</t>
  </si>
  <si>
    <t>สยาม เอลมาเทค (บจก)</t>
  </si>
  <si>
    <t>พีค เอ็นจิเนียริ่ง (บจก)</t>
  </si>
  <si>
    <t>ไอ-ซีเคียว (บจก)</t>
  </si>
  <si>
    <t>ราชาวิน อินเตอร์เทรด (บจก)</t>
  </si>
  <si>
    <t>แอร์โค (บจก)</t>
  </si>
  <si>
    <t>เฉพาะเจาะจง (ไม่เกิน 1 แสน)</t>
  </si>
  <si>
    <t>เฉพาะเจาะจง (ไม่เกิน 5 แสน)</t>
  </si>
  <si>
    <t>จำนวน</t>
  </si>
  <si>
    <t>เฉพาะเจาะจง (เกิน 5 แสน)</t>
  </si>
  <si>
    <t>รวม</t>
  </si>
  <si>
    <t>สารเคมี</t>
  </si>
  <si>
    <t>วัสดุคอมพิวเตอร์</t>
  </si>
  <si>
    <t>วัสดุสิ้นเปลืองประเภทเครื่องมือตัด (Insert)</t>
  </si>
  <si>
    <t>สมบูรณ์ สวยครบุรี (นาย)</t>
  </si>
  <si>
    <t>เทค เอ็นซี (บจก)</t>
  </si>
  <si>
    <t>นิวแม็ก (บจก)</t>
  </si>
  <si>
    <t>วิงซ์เซิฟ เทคโนโลยี (บจก)</t>
  </si>
  <si>
    <t>เทอร์มอล แมคคานิคส์ (บจก)</t>
  </si>
  <si>
    <t>ไทร์เนอร์ยี่ อินสทรูเม้นท์ (บจก)</t>
  </si>
  <si>
    <t>โกลบอลโทรนิค อินเตอร์เทรด (บจก)</t>
  </si>
  <si>
    <t>เคเซอร์ คอมเพรสโซเรน (ประเทศไทย)(บจก)</t>
  </si>
  <si>
    <t>ภาคิน เอ็นจิเนียริ่ง เซอร์วิส (บจก)</t>
  </si>
  <si>
    <t>รวมวิทยา (บจก)</t>
  </si>
  <si>
    <t>เจทีอาร์เอ็น ซิสเต็มส์ (หจก)</t>
  </si>
  <si>
    <t xml:space="preserve">        </t>
  </si>
  <si>
    <t>(/)</t>
  </si>
  <si>
    <t>อุปกรณ์สุญญากาศ</t>
  </si>
  <si>
    <t>เฉพาะเจาะจง (ข)</t>
  </si>
  <si>
    <t>เฉพาะเจาะจง (ค)</t>
  </si>
  <si>
    <t>คัดเลือก (ง)</t>
  </si>
  <si>
    <t>ฮากุโตะ (ไทยแลนด์) (บจก)</t>
  </si>
  <si>
    <t>เครส นาโนโซลูชั่น (ประเทศไทย)(บจก)</t>
  </si>
  <si>
    <t>สุมิพล คอร์ปอเรชั่น (บจก)</t>
  </si>
  <si>
    <t>เมกะคัท (บจก)</t>
  </si>
  <si>
    <t>เพอร์เฟคเคมิคัล แอนด์ เซอร์วิส (บจก)</t>
  </si>
  <si>
    <t>อีวาแมค (บจก)</t>
  </si>
  <si>
    <t>เช่าวงจรสื่อสารและช่องสัญญาณการให้บริการระบบเทคโนโลยสารสนเทศและการสื่อสาร วงจรที่ 1</t>
  </si>
  <si>
    <t>ดอกต๊าป</t>
  </si>
  <si>
    <t>วัสดุสิ้นเปลืองประเภทเครื่องมือตัด (End mill)</t>
  </si>
  <si>
    <t>เอสเทล (บจก)</t>
  </si>
  <si>
    <t>เอ็น.เค.อาร์.เอ็นจิเนียริ่ง (บจก)</t>
  </si>
  <si>
    <t>บุญรักษา แอนด์ เซอร์วิส (ประเทศไทย)(บจก)</t>
  </si>
  <si>
    <t>กรุงเทพวิบูลย์ภัณฑ์ (บจก)</t>
  </si>
  <si>
    <t>บี.เค.เทค แอสโซสิเอท (บจก)</t>
  </si>
  <si>
    <t>ดอมนิค (ประเทศไทย)(บจก)</t>
  </si>
  <si>
    <t>ดลภัณฑ์ (บจก)</t>
  </si>
  <si>
    <t>นีโอแวค (บจก)</t>
  </si>
  <si>
    <t>เอฟ.อี.เอส. (บจก)</t>
  </si>
  <si>
    <t>จ้างเหมาปฏิบัติงาน (การเงิน)</t>
  </si>
  <si>
    <t>ไนโตรเจนเหลว</t>
  </si>
  <si>
    <t>คอมพิวเตอร์พกพา</t>
  </si>
  <si>
    <t>สิทธิ์การใช้งานซอฟต์แวร์ระบบปฏิบัติการ, Office 365 A5 for faculty, Microsoft Enterprise Mobility + Security (EMS) รุ่น A3 และ Project Plan 3 for faculty</t>
  </si>
  <si>
    <t>ถุงมือไนไตร</t>
  </si>
  <si>
    <t>บำรุงรักษาเชิงป้องกันระบบไฟฟ้าแรงสูง-ต่ำ</t>
  </si>
  <si>
    <t>จ้างเหมาบำรุงรักษาเครื่องสำรองไฟฟ้า (UPS) ยี่ห้อ GE รายปี 2567</t>
  </si>
  <si>
    <t>อุปกรณ์สำหรับใช้ในงานระบบสุญญากาศ</t>
  </si>
  <si>
    <t>แบตเตอรี่ UPS (พร้อมติดตั้ง)</t>
  </si>
  <si>
    <t>จัดเก็บกฤตภาคข่าว (News Clipping)</t>
  </si>
  <si>
    <t>ซ่อมเครื่องกลึงโลหะแนวนอน</t>
  </si>
  <si>
    <t>อุปกรณ์ข้อต่อ</t>
  </si>
  <si>
    <t>อะไหล่เครื่องกำเนิดไฟฟ้าสำรองของอาคารปฏิบัติการแสงสยาม</t>
  </si>
  <si>
    <t>ตรวจวัดสภาพแวดล้อมในการทำงาน</t>
  </si>
  <si>
    <t>สายไฟ</t>
  </si>
  <si>
    <t>Micro Ion Chamber MIC-225</t>
  </si>
  <si>
    <t>จ้างเหมาปฏิบัติงาน (ทรัพยากรมนุษย์)</t>
  </si>
  <si>
    <t>e - Bidding</t>
  </si>
  <si>
    <t>ควิกเซิร์ฟ โปรไวเดอร์ (บจก)</t>
  </si>
  <si>
    <t>เทคโนโลยี อินฟราสตรัคเจอร์ (บมจ)</t>
  </si>
  <si>
    <t>ดีเคเอสเอช เทคโนโลยี (บจก)</t>
  </si>
  <si>
    <t>ทรู อินเทอร์เน็ต คอร์ปอเรชั่น (บจก)</t>
  </si>
  <si>
    <t>ภาสุวัฒน์ ไพศาล (นาย)</t>
  </si>
  <si>
    <t>อัลแวค (ไทยแลนด์)(บจก)</t>
  </si>
  <si>
    <t>แอร์ ลิควิด (ประเทศไทย)(บจก)</t>
  </si>
  <si>
    <t>ลิ้งเคจ (บจก)</t>
  </si>
  <si>
    <t>ไทยเม็ททอล อลูมิเนียม (บจก)</t>
  </si>
  <si>
    <t>แอดวานซ์ ไวร์เลส เน็ทเวอร์ค (บจก)</t>
  </si>
  <si>
    <t>SENIS AG</t>
  </si>
  <si>
    <t>เอซีอี อัลติเมท (บจก)</t>
  </si>
  <si>
    <t>ควอลิตี้ รีพอร์ท (บจก)</t>
  </si>
  <si>
    <t>เจดับบลิวเทค (บจก)</t>
  </si>
  <si>
    <t>ไรทส์ อินสตรูเมนส์ (บจก)</t>
  </si>
  <si>
    <t>ภูดิศณ์เทค (บจก)</t>
  </si>
  <si>
    <t>เอฟ.เอ็น.ไซเอนซ์ (บจก)</t>
  </si>
  <si>
    <t>Microwave Techniques LLC</t>
  </si>
  <si>
    <t>เลอโนโว (ประเทศไทย)(บจก)</t>
  </si>
  <si>
    <t>มัลติสแท็ค (ประเทศไทย)(บจก)</t>
  </si>
  <si>
    <t>เซโก้ ทูลส์ (ประเทศไทย)(บจก)</t>
  </si>
  <si>
    <t>ไซตรอน เทคโนโลยีส์ (บจก)</t>
  </si>
  <si>
    <t>คีย์เอ็นซ์ (ไทยแลนด์)(บจก)</t>
  </si>
  <si>
    <t>เมกกะฟิล (บจก)</t>
  </si>
  <si>
    <t>ไอมาร์เก็ต (ไทยแลนด์)(บจก)</t>
  </si>
  <si>
    <t>บุญรักษา เอ็นจิเนียริ่ง ซัพพลาย (หจก)</t>
  </si>
  <si>
    <t>เอสทูเค 345 (บจก)</t>
  </si>
  <si>
    <t>ราชา เพสท์ คอนโทรล (ประเทศไทย)(บจก)</t>
  </si>
  <si>
    <t>เอส.เอ็น.เซ็นเตอร์ พาร์ท (บจก)</t>
  </si>
  <si>
    <t>ไอน์สแล็บ อินเตอร์เนชั่นแนล (บจก)</t>
  </si>
  <si>
    <t>โอไอซีอี ออโตเมชั่น (บจก)</t>
  </si>
  <si>
    <t>คลีนเวิลด์ โปรดักส์ แอนด์ ซัพพลาย (บจก)</t>
  </si>
  <si>
    <t>จ.ศรีรุ่งเรืองอิมเป็กซ์ (บจก)</t>
  </si>
  <si>
    <t>ทีซีเอ็ม เทคโนโลยี (บจก)</t>
  </si>
  <si>
    <t>AVS US, Inc</t>
  </si>
  <si>
    <t>เอ็น.ซี.ซี. ออล เซอร์วิส (บจก)</t>
  </si>
  <si>
    <t xml:space="preserve">  เลขประจำตัวผู้เสียภาษี</t>
  </si>
  <si>
    <t>-</t>
  </si>
  <si>
    <t>ไทย อินสดัสเทค (บจก)</t>
  </si>
  <si>
    <t>สตาร์ทอัพ คอนสตรัคชั่น (หจก)</t>
  </si>
  <si>
    <t>ชุดเครนไฟฟ้า (พร้อมติดตั้ง)</t>
  </si>
  <si>
    <t>แอล จี เอช เครน (บจก)</t>
  </si>
  <si>
    <t>ก๊าซฮีเลียมความบริสุทธิ์สูง</t>
  </si>
  <si>
    <t>จ้างเหมาปฏิบัติงาน (ตรวจสอบภายใน)</t>
  </si>
  <si>
    <t>โปรแกรม GdfidL บนเซิร์ฟเวอร์สมรรถนะสูง</t>
  </si>
  <si>
    <t>บำรุงรักษาโปรแกรมห้องสมุดอัตโนมัติ elib</t>
  </si>
  <si>
    <t>เครื่องคอมพิวเตอร์สำหรับงานกราฟิกและมัลติมีเดีย</t>
  </si>
  <si>
    <t>ตู้เย็นแบบ 4 ประตู ขนาดไม่น้อยกว่า 600 ลิตร</t>
  </si>
  <si>
    <t>ซ่อมเครื่องสำรวจพพิกัด Laser Tracker ยี่ห้อ LEICA</t>
  </si>
  <si>
    <t>เครื่องนึ่งฆ่าเชื้อด้วยแรงดันไอน้ำ (Autoclave) ระบบอัตโนมัติ (พร้อมติดตั้ง)</t>
  </si>
  <si>
    <t>ตู้ชีวนิรภัย (Biological safety cabinet) class II Type A2 (พร้อมติดตั้ง)</t>
  </si>
  <si>
    <t xml:space="preserve">สารเคมีและอุปกรณ์ </t>
  </si>
  <si>
    <t>วัสดุของเครื่อง UV Mask aligner</t>
  </si>
  <si>
    <t xml:space="preserve">เครื่องบดตัวอย่างละเอียดแบบ Planetary Ball Mill </t>
  </si>
  <si>
    <t>เครื่องวัด pH ของสารละลาย (พร้อมติดตั้ง)</t>
  </si>
  <si>
    <t>อุปกรณ์กล้องจุลทรรศน์หัวกลับ</t>
  </si>
  <si>
    <t>ปั๊มสุญญากาศแบบเคลื่อนที่</t>
  </si>
  <si>
    <t xml:space="preserve">Non-Evaporable Getter pump (2 รายการ) </t>
  </si>
  <si>
    <t>ตัวรับสัญญาณอินฟราเรด Mercury Cadmium Telluride (MCT) (พร้อมติดตั้ง)</t>
  </si>
  <si>
    <t>จ้างเหมาทำความสะอาดสถาบันฯ ปีงบประมาณ พ.ศ. 2568</t>
  </si>
  <si>
    <t xml:space="preserve">เครื่อง Rectifier Charging Unit (พร้อมติดตั้ง) </t>
  </si>
  <si>
    <t>ระบบควบคุมอัตราการไหลของแก๊ส</t>
  </si>
  <si>
    <t>เครื่องควบคุมอุณหภูมิ (Temp sweep instec) พร้อมอุปกรณ์ประกอบ</t>
  </si>
  <si>
    <t>แหล่งจ่ายไฟคลื่นความถี่วิทยุ (RF power supply)</t>
  </si>
  <si>
    <t>ชุดหุ่นยนต์แขนกล</t>
  </si>
  <si>
    <t>เครื่อง Electrochem (Potentiostat)</t>
  </si>
  <si>
    <t>ผลิตท่อสุญญากาศอลูมิเนียมด้วยกระบวนการอัดรีดขึ้นรูป (3 รายการ)</t>
  </si>
  <si>
    <t>เครื่องจับชิ้นงานหมุน</t>
  </si>
  <si>
    <t>เครื่องขยายกำลังความถี่วิทยุ (RF power amplfier)</t>
  </si>
  <si>
    <t>เครื่อง KEITHLEY 2182A NANOVOLTMETER 220V</t>
  </si>
  <si>
    <t>ตู้เก็บรองเท้า (พร้อมเบสะรองนั่ง)</t>
  </si>
  <si>
    <t>ก๊าซฮีเลียม UHP</t>
  </si>
  <si>
    <t>อุปกรณ์สำหรับดูดจ่ายและควบคุมสารละลาย</t>
  </si>
  <si>
    <t>MirrIR CFR-Corner frosted Low-e microscope slides</t>
  </si>
  <si>
    <t>Optical Table with Support</t>
  </si>
  <si>
    <t>Thermocouple</t>
  </si>
  <si>
    <t>กล้องตรวจวัดการรั่วของท่อน้ำและท่อก๊าซคลื่นเสียง (Acoustic Imaging Camera)</t>
  </si>
  <si>
    <t>อุปกรณ์แยกลำแสงชนิด potassium bromide (KBr beamsplitter)</t>
  </si>
  <si>
    <t>ชุดถังเก็บไนโตรเจนเหลว</t>
  </si>
  <si>
    <t>โปรแกรม PyMOL</t>
  </si>
  <si>
    <t>หลอดไฟ</t>
  </si>
  <si>
    <t>แหล่งจ่ายไฟฟ้ากระแสตรงแบบไบโพลาร์</t>
  </si>
  <si>
    <t>ปั๊มสุญญากาศ</t>
  </si>
  <si>
    <t>NMR probe</t>
  </si>
  <si>
    <t xml:space="preserve">อุปกรณ์วัดไทม์โดเมนรีเฟลกโตมิเตอร์ (Time-Domain Reflectometer) </t>
  </si>
  <si>
    <t>เครื่องวิเคราะห์เครือข่ายเวกเตอร์ (Vector Network Analyzer)</t>
  </si>
  <si>
    <t>ระบบหล่อเย็น</t>
  </si>
  <si>
    <t>หุ่นยนต์ Mecademic MECA500</t>
  </si>
  <si>
    <t xml:space="preserve">เครื่องปั่นเหวี่ยงชนิดควบคุมอุณหภูมิ (Refrigerated centrifuge) (พร้อมติดตั้ง)  </t>
  </si>
  <si>
    <t>ชุดไมโครไปเปต</t>
  </si>
  <si>
    <t>เครื่องคอมพิวเตอร์และจอแสดงผล</t>
  </si>
  <si>
    <t>บำรุงรักษาเชิงป้องกัน (Preventive Maintenance) เครื่องนึ่งฆ่าเชื้อ (Autoclave)</t>
  </si>
  <si>
    <t>ตู้ดูดความชื้น (Desiccator)</t>
  </si>
  <si>
    <t xml:space="preserve">บำรุงรักษาเชิงป้องกัน (Preventive Maintenance) พร้อมเปลี่ยนแผ่นกรองตู้ปลอดเชื้อ    </t>
  </si>
  <si>
    <t>เครื่องวัดสัญญาณไฟฟ้าความเร็วสูง (fast Digital Integrator)</t>
  </si>
  <si>
    <t>โปรแกรม Adobe Creative cloud all apps</t>
  </si>
  <si>
    <t>ตู้ดูดความชื้นอัตโนมัติ</t>
  </si>
  <si>
    <t>ชุดเครื่องควบคุมความหนาสำหรับเตรียมตัวอย่างวัสดุทางการแพทย์</t>
  </si>
  <si>
    <t>ครุภัณฑ์คอมพิวเตอร์ (พร้อมติดตั้ง)</t>
  </si>
  <si>
    <t>ปั๊มน้ำมอร์เตอร์</t>
  </si>
  <si>
    <t>รถเข็น</t>
  </si>
  <si>
    <t>ซอฟท์แวร์ Matl ab และ Toolboxs</t>
  </si>
  <si>
    <t>กล้อง UVC</t>
  </si>
  <si>
    <t>จ้างดำเนินงานสังเคราะห์สารรีดิวส์กราฟีนออกไซด์</t>
  </si>
  <si>
    <t>เครื่องมือสำหรับอัดเม็ด</t>
  </si>
  <si>
    <t>รถกอล์ฟไฟฟ้า ขนาด 6 ที่นั่ง</t>
  </si>
  <si>
    <t>ปรับปรุงห้องทำงานชั้น 4</t>
  </si>
  <si>
    <t>คอมพิวเตอร์สำหรับงานประมูลผลขั้นสูง (2 รายการ)</t>
  </si>
  <si>
    <t>จ้างวิเคราะห์ข้อมูลสิทธิบัตร (Patent Landscape) และประเมินมูลค่าทรัพย์สินทางปัญญา (IP valuation)</t>
  </si>
  <si>
    <t xml:space="preserve">เครื่องกระตุกหัวใจอัตโนมัติด้วยไฟ้า </t>
  </si>
  <si>
    <t>จ้างตรวจวัดสภาพแวดล้อม</t>
  </si>
  <si>
    <t>เครื่องคอมพิวเตอร์พกพาและแท็ปเล็ต</t>
  </si>
  <si>
    <t xml:space="preserve">จ้างซ่อมเครื่องเอ็กซเรย์แบบพกพา (XRF Handheld) </t>
  </si>
  <si>
    <t xml:space="preserve">จ้างเหมาบริการศึกษาดูงานต่างประเทศ ณ Swiss Light Source (SLS) สมาพันธรัฐสวิส European Council for Nuclear Research (CERN) สมาพันธรัฐสวิส และ The European Synchrotron Radiation Facility (ESRE), สาธารณรัฐฝรั่งเศส </t>
  </si>
  <si>
    <t>วัสดุสำนักงานและวัสดุไฟฟ้า</t>
  </si>
  <si>
    <t>เครื่องกวนสารแบบให้ความร้อน (Hot plate stirrer)</t>
  </si>
  <si>
    <t>ตู้ดูดไอระเหยสารเคมี (พร้อมติดตั้ง)</t>
  </si>
  <si>
    <t>Turbo Pump Set</t>
  </si>
  <si>
    <t>บำรุงรักษาเชิงป้องกัน เครื่อง FTIR &amp; Raman</t>
  </si>
  <si>
    <t>คอมพิวเตอร์สำนักงานพร้อมจอมอนิเตอร์</t>
  </si>
  <si>
    <t>Dry  Scroll Pump</t>
  </si>
  <si>
    <t xml:space="preserve">จ้างปรับปรุง Update Programming Energy Power Meter และติดตั้งสายสัญญาณ Power Meter RS ๔๘๕ เข้าอาคารปฏิบัติการเทคโนโลยีขั้นสูง </t>
  </si>
  <si>
    <t xml:space="preserve">ชุดสายลมของเครื่องกัดโลหะ 5 แกน </t>
  </si>
  <si>
    <t>ชุดบอร์ดโมดูล, อุปกรณ์ควบคุมอุณหภูมิ, เซ็นเตอร์, สายสัญญาณและโมดูลแสดงผลสำหรับพีแอลซีขนาดเล็ก</t>
  </si>
  <si>
    <t>เครื่องปรับความเร็วรอบของมอเตอร์ไฟฟ้า 3 เฟต</t>
  </si>
  <si>
    <t xml:space="preserve">เครื่องสูบน้ำสำหรับระบบหล่อเย็น Chiller </t>
  </si>
  <si>
    <t>อุปกรณ์ค้นหาเส้นทางเครือข่าย</t>
  </si>
  <si>
    <t>ปากกาจับชิ้นงาน</t>
  </si>
  <si>
    <t>จอมอนิเตอร์</t>
  </si>
  <si>
    <t>คอมพิวเตอร์ Workstation พร้อมจอมอนิเตอร์</t>
  </si>
  <si>
    <t>วัสดุและอุปกรณ์งานอาคารและภูมิทัศน์</t>
  </si>
  <si>
    <t>ชุดวัสดุพัฒนาระบบจับชิ้นงานและเชื่อมต่อหุ่นยนต์แขนกล</t>
  </si>
  <si>
    <t>แบตเตอรี่สำหรับเครื่องควบคุมและสำรองไฟฟ้า 6KVA (พร้อมติดตั้ง)</t>
  </si>
  <si>
    <t>คอมพิวเตอร์และอุปกรณ์ประกอบ</t>
  </si>
  <si>
    <t>สแตนเลส</t>
  </si>
  <si>
    <t>ออกแบบและวิเคระห์ความแข็งแรง Support ของท่อสุญญากาศ VCB-3 และ ออกแบบ RF Bridge สำหรับหน้าแปลนของระบบสุญญากาศของเครื่องกำเนิดแสงสยาม 2 พร้อมจำลองการเสียรูป</t>
  </si>
  <si>
    <t>อุปกรณ์จับยึด 3D โมเดล</t>
  </si>
  <si>
    <t xml:space="preserve">บำรุงรักษาโปรแกรม HR : Tiger e Hr For Enterprise </t>
  </si>
  <si>
    <t>ผลิตของที่ระลึก (ส่วนบริการผู้ใช้)</t>
  </si>
  <si>
    <t xml:space="preserve">ฐานข้อมูลการเลี้ยวเบนของรังสีเอกซ์ (PDF-5+2025) </t>
  </si>
  <si>
    <t>โต๊ะปฏิบัติการกลาง (พร้อมติดตั้ง)</t>
  </si>
  <si>
    <t xml:space="preserve">เครื่องสำรองไฟฟ้า (UPS) ขนาด 30 kVA (พร้อมติดตั้ง) </t>
  </si>
  <si>
    <t xml:space="preserve">เครื่องวัดกระแสไฟฟ้าระดับพิโคแอมป์  </t>
  </si>
  <si>
    <t>วัสดุสำหรับการเชื่อมต่อรับส่งข้อมูลระหว่างอุปกรณ์และอุปกรณ์แปลงสัญญาณ</t>
  </si>
  <si>
    <t>โปรแกรม CX-Supervisor และ USB Dongle สำหรับ CX-SUPERVISOR Runtime</t>
  </si>
  <si>
    <t>หน่วยประมวลผลเครือข่ายระบบควบคุม</t>
  </si>
  <si>
    <t xml:space="preserve">บำรุงรักษาระบบโทรศัพท์ดิจิทัล (IP Phone) </t>
  </si>
  <si>
    <t xml:space="preserve">เครื่องคอมพิวเตอร์พร้อมจอแสดงผล (2 รายการ) </t>
  </si>
  <si>
    <t>จอภาพคอมพิวเตอร์</t>
  </si>
  <si>
    <t>โทรทัศน์สำหรับแสดงผลค่าสถานะของระบบควบคุม</t>
  </si>
  <si>
    <t>สายสัญญาณ Vacuum Gauhe Sensor</t>
  </si>
  <si>
    <t>เครื่องบดและผสมสารแบบหมุนกลิ้ง (Roll Ball Mill) (พร้อมติดตั้ง)</t>
  </si>
  <si>
    <t>หม้อแปลงไฟฟ้าและตัวเหนี่ยวนำความถี่สูง</t>
  </si>
  <si>
    <t>มอเตอร์ไฟฟ้า 3 เฟต</t>
  </si>
  <si>
    <t>เครื่องวัดกระแสไฟฟ้า pico-ampmeter 4 channels</t>
  </si>
  <si>
    <t>จ้างบำรุงรักษาเชิงป้องกันกล้องจุลทรรศน์อิเล็กตรอนแบบส่องกราด</t>
  </si>
  <si>
    <t xml:space="preserve">จ้างเหมาบำรุงรักษาเครื่องสำรองไฟฟ้า ( UPS) ยี่ห้อ Riello Aros ขนาด 15 KVA  รายปี 2568  </t>
  </si>
  <si>
    <t>NEG Pills (2 รายการ)</t>
  </si>
  <si>
    <t>เครื่องมือและอุปกรณ์ช่วยงาน</t>
  </si>
  <si>
    <t>จ้างบำรุงรักษาเชิงป้องกันกล้องจุลทรรศน์อิเล็กตรอนแบบส่องผ่าน และเปลี่ยนวัสดุสิ้นเปลือง</t>
  </si>
  <si>
    <t>เครื่องตัดแบ่งแบบเลื่อย (Dicing Saw) จำนวน ๑ เครื่อง</t>
  </si>
  <si>
    <t>เครื่องวัดสนามแม่เหล็กพร้อมโพรบวัดสนามแม่เหล็กแบบ NMR</t>
  </si>
  <si>
    <t>จ้างพัฒนาระบบซอฟต์แวร์ และอุปกรณ์ระบบจัดเวลาอุปกรณ์ mTCA สำหรับระบบจับเวลา</t>
  </si>
  <si>
    <t>วัสดุสิ้นเปลืองสำหรับงานเชื่อมและงานทำสี</t>
  </si>
  <si>
    <t>คอมพิวเตอร์แบบพกพา (Computer Mobile Workstation)</t>
  </si>
  <si>
    <t>จ้างตัดเลเซอร์พร้อมวัสดุตามแบบ</t>
  </si>
  <si>
    <t>จ้างบริการบำรุงรักษาเชิงป้องกันเครื่องกำเนิดไฟฟ้าสำรองประจำปี 2568</t>
  </si>
  <si>
    <t>เครื่องเชื่อมทิก</t>
  </si>
  <si>
    <t>ชุดแหล่งจ่ายแรงดันไฟฟ้าระบบพลาสม่าด้วยแหล่งกำเนิดสัญญาณย่านความถี่คลื่นวิทยุ (RF power generator) (พร้อมติดตั้ง)</t>
  </si>
  <si>
    <t>NEG+Ion combination pump (3 รายการ)</t>
  </si>
  <si>
    <t>เครื่องเชื่อมทิก พร้อมอุปกรณ์ประกอบ</t>
  </si>
  <si>
    <t>ตู้สวิทซ์เกียร์ 24 kV ชนิด GIS Ring Main Unit 2 in - 1 Out (พร้อมติดตั้ง)</t>
  </si>
  <si>
    <t xml:space="preserve">ไนโตรเจนเหลว (Liquid Nitrogen for Bulk) แบบราคาคงที่ไม่จำกัดปริมาณ </t>
  </si>
  <si>
    <t>จ้างจัดทำรายงานการประเมินผลกระทบสิ่งแวดล้อม (EIA)</t>
  </si>
  <si>
    <t xml:space="preserve">ถุงมือไนไตร </t>
  </si>
  <si>
    <t>จ้างเหมาบริการบำรุงรักษาเครื่องอัดอากาศแบบสกรูประจำปี 2568</t>
  </si>
  <si>
    <t>จ้างเหมาบริการบำรุงรักษาเชิงป้องกันเครื่องสำรองไฟฟ้า GE ประจำปี 2567</t>
  </si>
  <si>
    <t>จ้างเหมาบริการบำรุงรักษาเครื่องทำอากาศแห้งประจำปี 2568</t>
  </si>
  <si>
    <t xml:space="preserve">Ion pump HV Feedthrough </t>
  </si>
  <si>
    <t>จ้างต่อเติมห้องปฏิบัติงาน Electronic</t>
  </si>
  <si>
    <t xml:space="preserve">NEG Cable </t>
  </si>
  <si>
    <t xml:space="preserve">จ้างที่ปรึกษางานประเมินผลลัพธ์และผละกระทบจากงานวิจัยแล้วพัฒนา </t>
  </si>
  <si>
    <t xml:space="preserve">อุปกรณ์กระจายสัญญาฯเครื่องข่ายคอมพิวเตอร์ </t>
  </si>
  <si>
    <t>ระบบเสียงห้องประชุม ห้อง A302 พร้อมติดตั้ง</t>
  </si>
  <si>
    <t xml:space="preserve">ทีวีขนาด 85 นิ้ว พร้อมติดตั้ง </t>
  </si>
  <si>
    <t xml:space="preserve">Diamond compression cell </t>
  </si>
  <si>
    <t>ระบบเสียงห้องประชุม ห้อง A402 พร้อมติดตั้ง</t>
  </si>
  <si>
    <t>ระบบเสียงห้องประชุม Auditorium พร้อมติดตั้ง</t>
  </si>
  <si>
    <t xml:space="preserve">Supplies for tiny TIM </t>
  </si>
  <si>
    <t>ICP-Reactive Ion Etching Machine</t>
  </si>
  <si>
    <t>ซอฟแวร์พัฒนาอุปกรณ์ควบคุมเชิงโลจิค (RS Studio 5000)</t>
  </si>
  <si>
    <t>Mathematica Network License</t>
  </si>
  <si>
    <t xml:space="preserve">จ้างผลิตพวงกุญแจตุ๊กตาผ้าน้องแสงจ้า </t>
  </si>
  <si>
    <t>ระบบปั๊มสุญญากาศ (Vacuum pump system)</t>
  </si>
  <si>
    <t>จ้างบำรุงรักษาเชิงป้องกันระบบเฝ้าระวังด้วยกล้องโทรทัศน์แบบบริการรายปี</t>
  </si>
  <si>
    <t xml:space="preserve">จ้างบำรุงรกษาเชิงป้องกันระบบควบคุมเข้าออกพื้นที่แบบบริการรายปี </t>
  </si>
  <si>
    <t>จ้างบำรุงรักษาเชิงป้องกันระบบแจ้งเตือนไฟไหม้แบบบริการรายปี</t>
  </si>
  <si>
    <t>จ้างสร้างและติดตั้งชั้นลอยภายในอาคารปฏิบัติการเทคโนโลยีขั้นสูงเพื่ออุตสาหกรรม</t>
  </si>
  <si>
    <t xml:space="preserve">จ้างเหมาบริการบำรุงรักษาเครื่องทำน้ำเย็น (Chiller) สำหรับระบบกาศเครื่องกำเนิดแสงซินโครตรอนประจำปี 2568 </t>
  </si>
  <si>
    <t>จ้างเหมาบริการทำความสะอาดอุปกรณ์แลกเปลี่ยนความร้อนชนิดแผ่นสำหรับระบบน้ำหล่อเย็นบริสุทธิ์</t>
  </si>
  <si>
    <t>จ้างเหมาบริการบำรุงรักษาเครื่องทำน้ำเย็น (Chiller) สำหรับระบบน้ำหล่อเย็นเครื่องกำเนิดแสงซินโครตรอน</t>
  </si>
  <si>
    <t xml:space="preserve">ปั๊มสูญญากาศ (Vacuum pump) </t>
  </si>
  <si>
    <t xml:space="preserve">อุปกรณ์วัดค่าความเป็นสูญญากาศ (Pressure gauge) </t>
  </si>
  <si>
    <t>จ้างเหมาบริการบำรุงรักษาหม้อแปลงไฟฟ้าอาคารปฏิบัติการแสงสยามประจำปี 2568</t>
  </si>
  <si>
    <t>จ้างซ่อมเครื่อง Laser Tracker</t>
  </si>
  <si>
    <t>วัสดุสำหรับผลิตเครื่องสังเคราะห์กราฟีน</t>
  </si>
  <si>
    <t xml:space="preserve">ปรับปรุงพื้นที่ภายในสถาบันฯ </t>
  </si>
  <si>
    <t>เครืองอบแห้งลมร้อน</t>
  </si>
  <si>
    <t>จ้างเหมาบริการบำรุงรักษาเชิงป้องกันเครืองสำรองไฟฟ้า Shneider ประจำปี 2568</t>
  </si>
  <si>
    <t xml:space="preserve">เครื่องสำรวจพิกัดด้วยเลเซอร์ (Laser Tracker) </t>
  </si>
  <si>
    <t xml:space="preserve">วัสดุสำหรับใส่ชิ้นงาน </t>
  </si>
  <si>
    <t>เครื่องอัดอากาศ (Air Compress Unit) สำหรับห้องปัฎิบัติการเทคโนโลยีขั้นสูง</t>
  </si>
  <si>
    <t>ผ้าเข็คทำความสะอาดคลีนรูม</t>
  </si>
  <si>
    <t>โปรแกรม ANSYS Mechani Pro</t>
  </si>
  <si>
    <t xml:space="preserve">ชุดเครื่องมือช่างพร้อมกระเป๋าอลูมิเนียม </t>
  </si>
  <si>
    <t>ระบบ Glove Box</t>
  </si>
  <si>
    <t xml:space="preserve">Bellow และ Viewport </t>
  </si>
  <si>
    <t>ชุดควบคุมอัตราการไหลของแก๊ส (Mass Flow controller)</t>
  </si>
  <si>
    <t>ปั๊มสูญญากาศ</t>
  </si>
  <si>
    <t>มอเตอร์และอุปกรณ์เสริม</t>
  </si>
  <si>
    <t>เตาอบวิทยาศาสตร์</t>
  </si>
  <si>
    <t>ท่อสูญญากาศยืดหยุ่น (Bellow)</t>
  </si>
  <si>
    <t>จัดจ้างปรับปรุงต่อเติมห้องวิจัยพื้นที่ภายในสถาบันวิจัยแสงซินโครตรอน (องค์การมหาชน)</t>
  </si>
  <si>
    <t>งานปรับปรุงห้องปฏิบัติการ</t>
  </si>
  <si>
    <t>บำรุงรักษาและตรวจสอบระบบรักษาความปลอดภัย Firewall</t>
  </si>
  <si>
    <t>เครื่องตรวจสอบรอยรั่วของระบบสุญญากาศด้วยก๊าซฮีเลียม (Helium Leak Detector)</t>
  </si>
  <si>
    <t>เครื่องรามานสเปกโตรมิเตรอ์แบบพกพา พร้อมอุปกรณ์ประกอบ</t>
  </si>
  <si>
    <t>อุปกรณ์วิเคราะห์สัญญาณความละเอียดสูง</t>
  </si>
  <si>
    <t>จ้างเหมาซ่อมตู้ดูดความชื้นสุญญากาศ</t>
  </si>
  <si>
    <t>จ้างหน่วยรับรอง (CB) ในการตรวจประเมินและให้การรับรองระบบบริหารงานคุณภาพตามมาตรฐาน ISO 9001:2015</t>
  </si>
  <si>
    <t>พัดลมระบายความร้อน</t>
  </si>
  <si>
    <t>จ้างทดสอบน้ำมันหม้อแปลงเพื่อวัดค่าฟูแรนส์ (Furanic test) ของหม้อแปลง 250 KvA</t>
  </si>
  <si>
    <t>ชุดอุปกรณ์ควบคุม piezo actuator</t>
  </si>
  <si>
    <t>วัสดุดูดซับคลื่นความถี่วิทยุ วัสดุดักจับสัญญาณคลื่นความถี่วิทยุ และอุปกรณ์ต่อพ่วง</t>
  </si>
  <si>
    <t>เครื่องกำเนิดไฟฟ้าขนาด 630 kVa (พร้อมติดตั้ง)</t>
  </si>
  <si>
    <t>Polymide Flim</t>
  </si>
  <si>
    <t>วัสดุสำนักงาน</t>
  </si>
  <si>
    <t>ตู้ดูดความชื้น</t>
  </si>
  <si>
    <t>แผงวงจรอิเล็กทรอนิกส์ DXP-XMAP</t>
  </si>
  <si>
    <t xml:space="preserve">จ้างผลิตและประกอบเครื่องล้างแบบอัลตราโซนิกส์ </t>
  </si>
  <si>
    <t>Bochem Diamond pencil with Octahedron point</t>
  </si>
  <si>
    <t>Spares for White Beam Microscope</t>
  </si>
  <si>
    <t>NEG Pills</t>
  </si>
  <si>
    <t>ท่อสแตนเลส</t>
  </si>
  <si>
    <t>สารเคมีสำหรับปรับปรุงคุณภาพนำในระบบหอผึ่งเย็น (พร้อมติดตั้ง)</t>
  </si>
  <si>
    <t>จ้างบำรุงรักษาเชิงป้องกันบ่อบำบัดน้ำเสีย</t>
  </si>
  <si>
    <t>วัดสนามแม่เหล็กของต้นแบบแม่เหล็กสำหรับเครื่องกำเนิดแสงซินโครตรอนระดับพลังงาน 3 Gev</t>
  </si>
  <si>
    <t>Multipin Feedthrough</t>
  </si>
  <si>
    <t>กล้องโทรทัศน์วงจรปิด เครื่องอ่านบัตร และอุปกรณ์ในการติดตั้ง พร้อมติดตั้ง</t>
  </si>
  <si>
    <t>อุปกรณ์วัดตำแหน่งการหมุน</t>
  </si>
  <si>
    <t xml:space="preserve">อุปกรณ์อิเล็กทรอนิกส์สำหรับระบบ Time System </t>
  </si>
  <si>
    <t>แผ่นอลูมิเนียม</t>
  </si>
  <si>
    <t xml:space="preserve">แบตเตอรี่ชาร์จเจอร์พร้้อมติดตั้งสำหรับเครื่องกำเนิดไฟฟ้าสำรอง 230 KVA </t>
  </si>
  <si>
    <t>จ้างบำรุงรักษาเชิงป้องกันระบบขนยกประจำอาคาร (แบบไม่รวมอะไหล่)</t>
  </si>
  <si>
    <t>ไทเทเนียมแผ่น</t>
  </si>
  <si>
    <t xml:space="preserve">จ้างซ่อมชุดแหล่งกำเนิดแสง ยี่ห้อ Zaber </t>
  </si>
  <si>
    <t>จ้างพัฒนาระบบห้องเตรียมชิ้นงานสำหรับเครื่องต้นแบบเคลือบฟิล์มคาร์บอนเสมือนเพชร</t>
  </si>
  <si>
    <t>งานบำรุงรักษาเชิงป้องกันหม้อแปลงไฟฟ้า</t>
  </si>
  <si>
    <t>จ้างบำรุงรักษาเครื่องทำน้ำเย็นแบบระบายความร้อนด้วยอากาศ</t>
  </si>
  <si>
    <t>จ้างผลิตซองจดหมายสีขาวและซองสีน้ำตาล A4</t>
  </si>
  <si>
    <t>จ้างออกแบบและติดตั้งท่อกำจัดควันสำหรับห้องปฏิบัติกาตัวเร่งปฏิกิริยา</t>
  </si>
  <si>
    <t>จ้างเหมาบริการบำรุงรักษาระบบไฟฟ้าอาคารปฏิบัติการแสงสยามประจำปี 2568</t>
  </si>
  <si>
    <t xml:space="preserve">อุปกรณ์ขับเคลื่อนแนวเส้นตรง </t>
  </si>
  <si>
    <t>ดำเนินการงานวัดและวิเคราะห์สมบัติทางกายภาพและเคมี</t>
  </si>
  <si>
    <t xml:space="preserve">Scintilator </t>
  </si>
  <si>
    <t>อุปกรณ์ประกอบงานอิเล็กทรอนิกส์</t>
  </si>
  <si>
    <t>เซนเซอร์ตรวจจับการไหลของน้ำหล่อเย็นบริสุทธิ์ชนิดแคลมป์จับ</t>
  </si>
  <si>
    <t>สารกรองน้ำเพื่อปรับปรุงคุณภาพน้ำหล่อเย็นบริสุทธิ์</t>
  </si>
  <si>
    <t>จ้างงานดูแลรักษาเครื่องปรับอากาศควบคุมอุณหภูมิและความชื้นของห้องสะอาด (ไม่รวมอะไหล่)</t>
  </si>
  <si>
    <t>ที่วางถังแก๊ส</t>
  </si>
  <si>
    <t>Compact Full Range Gauge</t>
  </si>
  <si>
    <t>จ้างเหมาบริการบำรุงรักษาและเปลี่ยนอุปกรณ์ในระบบผลิตน้ำหล่อเย็นบริสุทธิ์</t>
  </si>
  <si>
    <t>Vacuum gauge และบอร์ดวัดความดันสุญญากาศ</t>
  </si>
  <si>
    <t>เครื่องอัดอากาศ (พร้อมติดตั้ง)</t>
  </si>
  <si>
    <t xml:space="preserve">มอเตอร์สเตจและชุดขับเคลื่อนมอเตอร์ 7 แกน </t>
  </si>
  <si>
    <t>จ้างผลิตชิ้นส่วนท่อสุญญากาศอลูมิเนียมต้นแบบ PVCB</t>
  </si>
  <si>
    <t>Desiccant Air Dryer (พร้อมติดตั้ง)</t>
  </si>
  <si>
    <t>Silicon Carbide XBPM Sensor</t>
  </si>
  <si>
    <t>จ้างเหมาบำรุงรักษาเชิงป้องกันเครื่องมือวิเคราะห์ทดสอบ XRD และ XRF</t>
  </si>
  <si>
    <t>บอร์ดอิเล็กทรอนิกส์สำหรับตรวจจับเอกซเรย์</t>
  </si>
  <si>
    <t>วาล์วสุญญกาศ (All metal vacuum gatr valve)</t>
  </si>
  <si>
    <t>สารมาตรฐานประเภทแก้ว (Standard Reference Material)</t>
  </si>
  <si>
    <t>อะไหล่เครื่องทำอากาศแห้ง (Desiccant air dryer)</t>
  </si>
  <si>
    <t>เกจวัดความดันสุญญากาศและสายเซนเซอร์</t>
  </si>
  <si>
    <t>Molybedenum Srews</t>
  </si>
  <si>
    <t>แหล่งกำลังไฟฟ้าศักย์สูง</t>
  </si>
  <si>
    <t>วิเคราะห์อายุของตัวอย่างทางโบราณคดีด้วย Accelerator Mass Spectrometer (AMS)</t>
  </si>
  <si>
    <t>จ้างเหมาบำรุงรักษาเชิงป้องกันเครืองกำเนินไฟฟ้า 1000 KVA</t>
  </si>
  <si>
    <t>แหล่งจ่ายกำลังไฟฟ้าแบบพลัสดีซี (Pulse DC Power Supply)</t>
  </si>
  <si>
    <t>อะไหล่เครื่องอัดอากาศแบบสกรูสำหรับระบบผลิตอากาศอัดของอาคารปฏิบัติการเครื่องกำเนิดแสงสยาม</t>
  </si>
  <si>
    <t>เครื่องวัดกระแสไฟฟ้สระดับพิโคแอมป์</t>
  </si>
  <si>
    <t>เช่าใข้งาน AutoCAD LT</t>
  </si>
  <si>
    <t>ท่อสแตนเลสกลมไม่มีตะเข็บ SUS304 (Tube)</t>
  </si>
  <si>
    <t xml:space="preserve">จ้างผลิตโบว์ชัวร์เผยแพร่ผลงานวิทยาศาสตร์ วิจัยและนวัตกรรมของสถาบันฯ </t>
  </si>
  <si>
    <t>เช่าวงจรสื่อสารและช่องสัญญาณการให้บริการระบบเครื่อข่ายอินเทอร์เน็ต สำนักงาน กทม</t>
  </si>
  <si>
    <t>เช่าวงจรสื่อสารและช่องสัญญาณการให้บริการระบบเครื่อข่ายอินเทอร์เน็ต วงจรที่ 2</t>
  </si>
  <si>
    <t>อุปกรณ์วัดความดันสุญญาณ</t>
  </si>
  <si>
    <t>วัสดุโรงงานสำหรับเดินระบบท่อส่งอากาศอัดในห้องปฏิบัติการเทคโนโลยีขั้นสูง (พร้อมติดตั้ง)</t>
  </si>
  <si>
    <t>แผ่นสแตนเลส 304</t>
  </si>
  <si>
    <t>จ้างบริการบำรุงรักษาเชิงป้องกันเครื่องอัดอากาศ (แบบไม่รวมอะไหล่)</t>
  </si>
  <si>
    <t>วัสดุสำหรับปรับปรุงคุณภาพน้ำบริสุทธิ์ในห้องปฏิบัติการสุญญากาศ (พร้อมติดตั้ง)</t>
  </si>
  <si>
    <t xml:space="preserve">ระบบแหล่งจ่ายไฟแบบพัลส์ดีซี </t>
  </si>
  <si>
    <t>จ้างซอ่มตู้ควบคุมความชื้น ยี่ห้อ WEIFO</t>
  </si>
  <si>
    <t>จ้างซ่อม Turbo molecular pump</t>
  </si>
  <si>
    <t xml:space="preserve">จ้างเหมาบริการบำรุงรักษาและเปลี่ยนอุปกรณ์ปั๊มน้ำชุดปั๊มน้ำ (DIWP-2, CFP-2) ในระบบน้ำหล่อเย็นเครื่องกำเนิดแสงซินโครตรอน </t>
  </si>
  <si>
    <t xml:space="preserve">HV Angle Valve </t>
  </si>
  <si>
    <t>วัสดุระบบอากาศอัด</t>
  </si>
  <si>
    <t>จ้างเหมาบริการบำรุงรักษาชุดปั๊มน้ำระบบน้ำหล่อเย็นและระบบปรับอากาศ</t>
  </si>
  <si>
    <t>Nude Ion Gauge (NIG) และ HV Feedthrough</t>
  </si>
  <si>
    <t xml:space="preserve">Multipin Feedthough </t>
  </si>
  <si>
    <t>ชุดวาล์วสุญญากาศ (Vacuum Valve)</t>
  </si>
  <si>
    <t>จ้างออกแบบและผลิตขึ้นรูปอ่างล้างชอ้นส่วนสุญญากาศ</t>
  </si>
  <si>
    <t>Plastic Tube และ Fitting</t>
  </si>
  <si>
    <t xml:space="preserve">เครื่องวัดอัตราการไหลของแก๊ส </t>
  </si>
  <si>
    <t>จ้างเหมาบริการซ่อมหม้อแปลง 2,500 kVA หมายเลขเครื่อง 4200940</t>
  </si>
  <si>
    <t>วัสดุอุปกรณ์สำหรับระบบจ่ายก๊าซอุตสาหกรรมในห้องปฏิบัติการ (พร้อมติดตั้ง)</t>
  </si>
  <si>
    <t>วัสดุ อะไหล่ สำหรับบำรุงรักษาปั๊มสุญญากาศ (พร้อมติดตั้ง)</t>
  </si>
  <si>
    <t>ระบบสวิทซ์เกียร์ 24 kV (พร้อมติดตั้ง)</t>
  </si>
  <si>
    <t xml:space="preserve">แท่งโมดิบดีนัม </t>
  </si>
  <si>
    <t xml:space="preserve">อุปกรณ์แปลงและเชื่อมต่อสัญญาณไฟฟ้าเข้าระบบออโตเมชั่น </t>
  </si>
  <si>
    <t>Rectifier Controller</t>
  </si>
  <si>
    <t>ผลิตชิ้นส่วนเครื่องจักร</t>
  </si>
  <si>
    <t>จ้างเหมาปฎิบัติการ (ช่างไฟฟ้า)</t>
  </si>
  <si>
    <t>USAF Target</t>
  </si>
  <si>
    <t>กระดานไวท์บอร์ด</t>
  </si>
  <si>
    <t>Au pellets</t>
  </si>
  <si>
    <t>Tantalum wire</t>
  </si>
  <si>
    <t>Ceramic Electrical Insulator</t>
  </si>
  <si>
    <t xml:space="preserve">อุปกรณ์โมดูลเชิงโลจิค </t>
  </si>
  <si>
    <t xml:space="preserve">จ้างเหมาบริการบำรุงรักษาระบบปรับอากาศสำหรับอาคารเครื่องกำเนิดแสงซินโครตรอน </t>
  </si>
  <si>
    <t>เช่าบริการเชื่อมต่อการควบคุมเดสก์ท็อประยะไกล</t>
  </si>
  <si>
    <t>Caramic Insulator</t>
  </si>
  <si>
    <t>โต๊ะงานเชื่อม (พร้อมติดตั้ง)</t>
  </si>
  <si>
    <t xml:space="preserve">วัสดุสิ้นเปลืองประเภทเครื่องมือตัด (Insert) </t>
  </si>
  <si>
    <t>จ้างล้างทำความสะอาดเครื่องปรับอากาศ</t>
  </si>
  <si>
    <t>แก๊ส (รวมถัง)</t>
  </si>
  <si>
    <t>Dewpoint Transmitter</t>
  </si>
  <si>
    <t xml:space="preserve">จ้างบำรุงรักษา และตรวจสอบอุปกรร์กระจายสัญญาณแบบไร้สาย </t>
  </si>
  <si>
    <t>สารมาตรฐานสำหรับวัดแร่ธาตุ (Standard Reference Material)</t>
  </si>
  <si>
    <t>โต๊ะสำหรัประกอบงานเชื่อม</t>
  </si>
  <si>
    <t>จ้างเหมาบำรุงรักษา เครืองคอมพิวเตอร์แม่ข่าย (HPE DL380 GEN 9 8SFF CTO SERVER)</t>
  </si>
  <si>
    <t>จ้างเหมาบำรุงรักษาเครื่องสำรองข้อมูล และอุปกรณ์จัดเก็บข้อมูลภายนอก (Tape autoloader)</t>
  </si>
  <si>
    <t>เอ เอฟ ซี โมดูล แบบใช้แรงดันไฟฟ้า (eAFC)</t>
  </si>
  <si>
    <t>แบตเตอรี่เครื่องสำรองไฟฟ้า 40kVA ยี่ห้อ GE</t>
  </si>
  <si>
    <t>เครื่องควบคุมแรงดันไฟฟ้าอัตโนมัติ (Automatic Voltage Regulator)</t>
  </si>
  <si>
    <t>จ้างปรับปรุงและเดินสายเมนไฟฟ้าแสงสว่าง ถนนเทคโนวิถี 2 สซ- มทส</t>
  </si>
  <si>
    <t>รถแฮนลิฟท์</t>
  </si>
  <si>
    <t>จ้างเหมาบำรุงรักษารายปีสำหรับเครื่องมือวัดพิกัดชิ้นส่วนเชิงกล Portable CMM FARO Prime</t>
  </si>
  <si>
    <t>จ้างเหมาบำรุงรักษาเครืองกัดโลหะแนวตั่งอัตโนมัติ (LNC Machinning Center) Eumach VMC</t>
  </si>
  <si>
    <t>วัสดุ อุปกรณ์สิ้นเปลืองไฟฟ้า เครื่องมือ</t>
  </si>
  <si>
    <t>วัสดุสิ้นเปลืองสำหรับงานเชื่อมและงานทาสี</t>
  </si>
  <si>
    <t>โต๊ะประกอบงานสแตนเลส</t>
  </si>
  <si>
    <t>จ้างบำรุงรักษ่าเครื่องกลึงโลหะแนวนอนด้วยระบบคอมพิวเตอร์ (CNC Lathe)</t>
  </si>
  <si>
    <t xml:space="preserve">คอมพิวเตอร์พกพา </t>
  </si>
  <si>
    <t>วัสดุเครืองมือตัดประเภทใบเลื่อย</t>
  </si>
  <si>
    <t>จ้างบำรุงรักษาเครื่องตัดด้วยเส้นลวดนำกระแสไฟฟ้าด้วยระบบคอมพิวเตอร์ (CNC Wire cut EDM)</t>
  </si>
  <si>
    <t>ครุภัณฑ์สำนักงาน</t>
  </si>
  <si>
    <t>บอร์ดควบคุมดิจิตอลความถี่สูง STEM Lab FPGA</t>
  </si>
  <si>
    <t xml:space="preserve">จ้างเหมาบำรุงรักษาเชิงป้องกันลิฟท์ขนส่งแบบไม่รวมอะไหล่ </t>
  </si>
  <si>
    <t>จัดจ้างกำจัดปลวกและแมลง</t>
  </si>
  <si>
    <t xml:space="preserve">จ้างทำความสะอาดพื้นที่ดาดฟ้าอาคารสถาบันฯ </t>
  </si>
  <si>
    <t>จ้างบำรุงรักษาตรวจสอบส่วนประกอบและอุปกรณ์ปั่นจั่นชนิดอยู่กับที่ 14 รายการ</t>
  </si>
  <si>
    <t>จ้างเหมาบำรุงรักษาเครื่องกัดโลหะแนวตั้งอัตโนมัติ (CNC Machining Center) AWEA 1600</t>
  </si>
  <si>
    <t xml:space="preserve">จ้างเหมาบำรุงรักษารายปีสำหรับเครื่องผลิตระบบน้ำ DI </t>
  </si>
  <si>
    <t>จ้างเหมาบำรุงรักษาเครื่องกัดโลหะ 5 แกน ควบคุมด้วยระบบคอมพิวเตอร์ (5 A-xis Machining Center : Meactran : Model: MU-620 : SN MU62006E1)</t>
  </si>
  <si>
    <t>จ้างเหมาบำรุงรักษาเครื่องกัดโลหะ 5 แกน ควบคุมด้วยระบบคอมพิวเตอร์ (5 A-xis Machining Center : Meactran : Model: MU-620 : SN MU62002E)</t>
  </si>
  <si>
    <t>จ้างเหมาก่อสร้างปรับปรุงห้องปฎิบัติการสุญญากาศในอาคารปฏิบัติการเทคโนโลยีขั้นสูง</t>
  </si>
  <si>
    <t xml:space="preserve">วัสดุสำหรับผลิตชิ้นงาน </t>
  </si>
  <si>
    <t>อุปกรณ์ตรวจวัดของระบบน้ำหล่อเย็น</t>
  </si>
  <si>
    <t>ชุดควบคุมดิจิตอลสำหรับระบบฐานเวลา ชนิด Digilent FPGA</t>
  </si>
  <si>
    <t xml:space="preserve">วัสดุสำนักงาน กระดาษ A และกระดาษ A4 </t>
  </si>
  <si>
    <t xml:space="preserve">จ้างทำป้ายสำหรับโครงการสร้างเครื่องกำเนิดแสงซินโครตรอน ระดับพลังงาน 3 Gev และห้องปฏิบัติการ พร้อมติดตั้ง </t>
  </si>
  <si>
    <t>อุปกรณ์ฟิตติ้ง วาล์ว ข้อต่อ และท่อสแตนเลส</t>
  </si>
  <si>
    <t>จ้างบำรุงรักษาเครื่องกัดโลหะ 3 แกน ควบคุมด้วยระบบคอมพิวเตอร์ (3 A-xis CNC Machinning Center : MECATRON: Model VMC -1260 : SN L1260050B)</t>
  </si>
  <si>
    <t xml:space="preserve">วัสดุสำนักงาน วัสดุคอมพิวเตอร์ และวัสดุไฟฟ้า </t>
  </si>
  <si>
    <t>สารมาตรฐานสำหรับวัดแร่ธาตึ (Mineral standard)</t>
  </si>
  <si>
    <t xml:space="preserve">จ้างสำนักงานสอบบัญชีของสถาบันฯ สำหรับงวดปีประมาณ พ.ศ.2569 </t>
  </si>
  <si>
    <t>บำรุงรักษาเชิงป้องกันปั๊มสุญญากาศแบบ Dry scroll vacuum pump</t>
  </si>
  <si>
    <t>บำรักษาและตรวจสอบคุณภาพเครื่องหม้อนึ่งความดันไอน้ำ (Autoclave)</t>
  </si>
  <si>
    <t>จ้างเหมาบริการจัดเก็บข้อมูลจราจรทางคอมพิวเตอร์และบริการเฝ้าระวังและวิเคราะห์ภัยคุกคามทางคอมพิวเตอร์</t>
  </si>
  <si>
    <t>วัสดุระบบเครือข่าย</t>
  </si>
  <si>
    <t>เครื่องมือวัดพิกัดแบบความละเอียดสูง (พร้อมติดตั้ง)</t>
  </si>
  <si>
    <t xml:space="preserve">จ้างปรับปรุงและพัฒนาตันแบบแม่เหล็ไฟฟ้าของระบบวงกักเก็บอิเล็กตรอน </t>
  </si>
  <si>
    <t xml:space="preserve">อุปกรณ์ชุดโมดูลควบคุมระบบประมวลผลกลางอัติโนมัติ </t>
  </si>
  <si>
    <t xml:space="preserve">จ้างบำรุงรักษาและตรวจสอบคุณภาพเครื่องผลิตน้ำบริสุทธิ์ รุ่น Milli-Q Reference A Plus </t>
  </si>
  <si>
    <t>จ้างปรับปรุงห้องปฏิบัติงาน</t>
  </si>
  <si>
    <t>จ้างบำรุงรักษาและตรวจสอบคุณภาพเครื่องผลิตน้ำบริสุทธิ์แบบติดผนังประจำปี 2568</t>
  </si>
  <si>
    <t>ครุภัณฑ์ระบบคอมพิวเตอร์แม่ข่ายเสมือน (สำหรับ Private Cloud)</t>
  </si>
  <si>
    <t>จ้างปรับปรุงพื้นที่ภายในโรงเครื่องมือกล</t>
  </si>
  <si>
    <t>ชุดขับเคลื่อนแบบสนามแม่เหล็กสำหรับเครื่องมือวัด Hall Probes</t>
  </si>
  <si>
    <t>NEG pill in -line conncetor</t>
  </si>
  <si>
    <t>บริการหน่วยบริหารระบบคอมพิวเตอร์สมรรถะสูงเพื่อการคำนวณขั้นสูง</t>
  </si>
  <si>
    <t>สายวัดอุณภูมิชนิด เค</t>
  </si>
  <si>
    <t>จ้างบำรุงรักษาและตรวจสอบคุณภาพตู้ปลอดเชื้อ (Biological Safety Cabinet Class II Type A2)</t>
  </si>
  <si>
    <t xml:space="preserve">เช่าสิทธิ์ใช้งานระบบตรวจจับและป้องกันภัยคุกคามบนเครื่องคอมพิวเตอร์ </t>
  </si>
  <si>
    <t>วัสดุประกอบชิ้นงานแท่นรองรับแม่เหล็ก (Girder)</t>
  </si>
  <si>
    <t xml:space="preserve">ครุภัณฑ์ ทีวี เพื่อแสดงผลสถานะเครืองกำเนิดแสงซินโครตรอน </t>
  </si>
  <si>
    <t xml:space="preserve">จ้างซ่อมเครื่องตัดพลาสมา </t>
  </si>
  <si>
    <t xml:space="preserve">เซนเซอร์บันทึกภาพลำอิเล็กตรอน </t>
  </si>
  <si>
    <t>เช่าวสิทธิ์โปรแกรม KepserverEX (OPC server) จำนวน  ปี</t>
  </si>
  <si>
    <t xml:space="preserve">จ้างเหมาปรับปรุงและต่อเติมห้องวิเคราะห์และควบคุมคุณภาพกราฟีนในพื้นที่ภายในสถาบันฯ </t>
  </si>
  <si>
    <t>เครื่องมือช่าง</t>
  </si>
  <si>
    <t>ปรับปรุงบันได้ และสวนน้ำ</t>
  </si>
  <si>
    <t xml:space="preserve">จ้างผลิตชิ้นส่วนและติดตั้งระบบควบคุมความตึงม้วนพลาสติก </t>
  </si>
  <si>
    <t>จ้างตรวจสอบ ทดสอบ และบำรุงรักษาระบบสูบน้ำดับเพลิง ประจำปี 2568</t>
  </si>
  <si>
    <t>ชุดเครนไฟฟ้า ขนาด 2 ตัน (พร้อมติดตั้ง)</t>
  </si>
  <si>
    <t>เครืองดูดฝุ่นไร้สายและแบตเตอรี่</t>
  </si>
  <si>
    <t xml:space="preserve">จ้างแพ็คและขนย้ายเครื่องต้นแบบการเคลือบฟิล์มดีแอลซีพร้อมอุปกรณ์ </t>
  </si>
  <si>
    <t>จ้างติดตั้งมอเตอร์ปั๊มน้ำเย็น</t>
  </si>
  <si>
    <t>อุปกรณ์สำหรับแปลงหน้าแปลน</t>
  </si>
  <si>
    <t xml:space="preserve">อุปกรณ์เชื่อมต่อหุ่นยนต์แขนกล </t>
  </si>
  <si>
    <t>จ้างผลิตชิ้นงานอุปกรณ์ต้นแบบระบบปรับพิกัดแม่เหล็กเครื่องเร่งอนุภาค รุ่นที่ 2 (เพิ่มเติม) สำหรับเครื่องกำเนิดแสงซินโครตรอนระดับพลังงาน 3GeV</t>
  </si>
  <si>
    <t>จ้างผลิตขวดเก็บน้ำความร้อน แก้วเก็บความร้อน - เย็น และแก้เซรามิก</t>
  </si>
  <si>
    <t>อุปกรณ์แปลงหน้าแปลง 3 ทางและแหวนยาง</t>
  </si>
  <si>
    <t xml:space="preserve">ซ่อมเครื่องจ่ายน้ำหล่อเย็น Refrigeration </t>
  </si>
  <si>
    <t>บอร์ดคอมพิวเตอร์ขนาดเล็กและอุปกรณ์ประกอบ</t>
  </si>
  <si>
    <t xml:space="preserve">เช่าใช้งานงานระบบประชุมทางไกล (Zoom Meeting) </t>
  </si>
  <si>
    <t>อุปกรณ์สำหรับติดตั้งท่อแก๊สในอาคารปฏิบัติการ</t>
  </si>
  <si>
    <t xml:space="preserve">จ้างปรับปรุงระบบสื่อสารเครือข่ายใยแก้วนำแสงห้องปฏิบัติการแสงสยาม </t>
  </si>
  <si>
    <t xml:space="preserve">อะไหล่อุปกรณ์ควบคุมมอเตอร์ </t>
  </si>
  <si>
    <t>RF communication Module</t>
  </si>
  <si>
    <t>อะไหล่ชุดเชอร์โวมอเตอร์</t>
  </si>
  <si>
    <t>ครุภัณฑ์สำนักงาน (พร้อมติดตั้ง)</t>
  </si>
  <si>
    <t>อุปกรณ์ ARD (Automatic Rescue Device) สำหรับลิฟต์โดยสาร พร้อมติดตั้ง</t>
  </si>
  <si>
    <t xml:space="preserve">จัดหาไฟฉาย และชุดกระดาษโพสอิทพร้อมพิมพ์โลโก้ </t>
  </si>
  <si>
    <t xml:space="preserve">เช่าใช้งานระบบป้องกันการโจมตีสำหรับเว็บแอพพลิเคชั่น </t>
  </si>
  <si>
    <t>เฟอร์นิเจอร์สำหรับสำนักงานและระบบลำเลียงแสง (พร้อมติดตั้ง)</t>
  </si>
  <si>
    <t>Supercapacitor</t>
  </si>
  <si>
    <t xml:space="preserve">วัสดุคอมพิวเตอร์เพื่อทดสอบการเชื่อมต่อต่อระบบคสบคุมเข้ากับชุดซอฟต์แวร์ EPICS </t>
  </si>
  <si>
    <t xml:space="preserve">จ้างงานปรับปรุงห้องปฏิบัติการ </t>
  </si>
  <si>
    <t>เครื่องสับย่อยอเนกประสงค์</t>
  </si>
  <si>
    <t>Laminated Foil</t>
  </si>
  <si>
    <t>จ้างปรับปรุงห้องปฏิบัติการ</t>
  </si>
  <si>
    <t>จ้างผลิตชิ้นส่วนต้นแบบอุปกรณ์สร้างสนามไฟฟ้าสำหรับการเตะลำอิเล็กตรอน (Stripline kicker)</t>
  </si>
  <si>
    <t>จ้างดำเนินการขึ้นทะเบียนสิทธิบัตระดับสากล</t>
  </si>
  <si>
    <t>วัสดุงานภูมิทัศน์</t>
  </si>
  <si>
    <t xml:space="preserve">จ้างผลิตหุ่นไฟเบอร์กลาส </t>
  </si>
  <si>
    <t xml:space="preserve">วัสดุคอมพิวเตอร์ </t>
  </si>
  <si>
    <t>จ้างซ่อม Helium Leak Detector</t>
  </si>
  <si>
    <t xml:space="preserve">Window </t>
  </si>
  <si>
    <t>จ้างบำรุงรักษาระบบสำนักงานอิเล็กทรอนิกส์ (e-office) และระบบสารบรรณอิเล็กทรอนิกส์</t>
  </si>
  <si>
    <t xml:space="preserve">ก๊าซอุตสาหกรรม </t>
  </si>
  <si>
    <t>บำรุงรักษาเชิงป้องกันเครื่อง LA-ICP-MS</t>
  </si>
  <si>
    <t>วัสดุสำหรับประกอบติดตั้งเครื่องต้นแบบเคลือบฟิมล์บอนเสมือนเพชร</t>
  </si>
  <si>
    <t>Permanaent Magnet พร้อมชุดจับยึด</t>
  </si>
  <si>
    <t>Helium Compresor Yearly PM</t>
  </si>
  <si>
    <t>Spare parts for Helium Liquefier system</t>
  </si>
  <si>
    <t>วัสดุอ้างอิงมาตรฐานไมโครพลาสติก</t>
  </si>
  <si>
    <t xml:space="preserve">วัสดุสิ้นเปลืองประเภทสารหล่อลื่น สำหรับเครื่องจักร </t>
  </si>
  <si>
    <t xml:space="preserve">สายไฟสำหรับเครื่องสำรองไฟ </t>
  </si>
  <si>
    <t>แผ่นรองเม็ดมีดกลึง</t>
  </si>
  <si>
    <t>วัสดุสิ้นเปลืองสำหรับกระบวนการผลิตงานเชื่อม</t>
  </si>
  <si>
    <t xml:space="preserve">อุปกรณ์ตรวจจับอิเล็กตรอน </t>
  </si>
  <si>
    <t>จ้างเหมาบริการสอบเทียบเครื่องมือวิทยาศาสตร์ประจำห้องปฏิบัติการ</t>
  </si>
  <si>
    <t>UHP Helium GAs Pack Rental</t>
  </si>
  <si>
    <t>จ้างเหมาขนย้ายหม้อแปลง 2500 kVA จำนวน 1 งาน</t>
  </si>
  <si>
    <t>น้ำยาระบายความร้อนสำหรับ High speed spindle</t>
  </si>
  <si>
    <t>อุปกรณ์แลกเปลี่ยนความร้อน</t>
  </si>
  <si>
    <t>ก๊าซเลียม 99.999%</t>
  </si>
  <si>
    <t>จ้างผลิตวัสดุประกอบโมเดลเครื่องเร่งอนุภาคแนวตรง</t>
  </si>
  <si>
    <t>วัสดุสแตนเลสสำหรับการผลิตโครงสร้างฐานและส่วนรับแรงของสุญญากาศ</t>
  </si>
  <si>
    <t xml:space="preserve">จ้างปรับปรุงพื้นที่ภายในสถาบันฯ </t>
  </si>
  <si>
    <t>จำทำป้ายชื่ออาคารและตราสัญญาลักษณ์ (พร้อมติดตั้ง)</t>
  </si>
  <si>
    <t>จ้างซ่อมคอมพิวเตอร์</t>
  </si>
  <si>
    <t>จ้างเหมาซ่อมเครื่องจ่ายน้ำหล่อเย็น Refrigeration</t>
  </si>
  <si>
    <t>วัสดุอุปกรณ์เพรสเซนเซอร์แบบดิจิตอล</t>
  </si>
  <si>
    <t>วัสดถ สำหรับชีลสุญญากาศ</t>
  </si>
  <si>
    <t xml:space="preserve">ไส้โลหะอัลคาโล </t>
  </si>
  <si>
    <t>ฟิวส์</t>
  </si>
  <si>
    <t>จ้างบำรุงรักษาระบบสนับสนุนศูนย์คอมพิวเตอร์ของสถาบันวิจัยแสงซินโครตรอน</t>
  </si>
  <si>
    <t xml:space="preserve">อุปกรณ์กระจายสัญญาณแบบไร้สาย </t>
  </si>
  <si>
    <t>เซนเซอร์จับการไหล</t>
  </si>
  <si>
    <t>น็อตหัวจมสแตนเลส</t>
  </si>
  <si>
    <t xml:space="preserve">Sample Holder </t>
  </si>
  <si>
    <t>แผ่นและท่อสแตนเลส</t>
  </si>
  <si>
    <t xml:space="preserve">เลนส์และอุปกรณ์เพิ่มกำลังขยายเลนส์ </t>
  </si>
  <si>
    <t>Flow Sensor</t>
  </si>
  <si>
    <t>Thermocouple Input Module</t>
  </si>
  <si>
    <t xml:space="preserve">วัสดุแผ่นสเตนเลสสำหรับการผลิตผนังภายในของห้องสุญญากาษ ฝาครอบข้าง และชิ้นส่วนประกอบรองรับโครงสร้างเบาของห้องสุญญากาศ </t>
  </si>
  <si>
    <t xml:space="preserve">จ้างออกแบบและผลิตชิ้นงาน Wedge mount </t>
  </si>
  <si>
    <t>วัสดุสำหรับระบบน้ำหล่อเย็น (พร้อมติดตั้ง)</t>
  </si>
  <si>
    <t>Linear bellow drive</t>
  </si>
  <si>
    <t>Berylium windows</t>
  </si>
  <si>
    <t>จ้างซ่อมแหล่งจ่ายกำลังแม่เหล็ก</t>
  </si>
  <si>
    <t>เหล็กกล่อง</t>
  </si>
  <si>
    <t>ชุดขับเคลื่อนแนวตรง</t>
  </si>
  <si>
    <t>แบตเตอรี่สำหรับเครื่องสำรองไฟฟ้า (UPS) ยี่ห้อ Riello Aros (พร้อมติดตั้ง)</t>
  </si>
  <si>
    <t>แผ่นขั้วผ่านผนังสุญญากาศชนิด D (D-Type Feedthoughs)</t>
  </si>
  <si>
    <t>หัววัดสนามแม่เหล็กแบบ 1 แกน</t>
  </si>
  <si>
    <t>จ้างบำรุงรักษาเชิงป้องกัน (Preventive Maintenance) ปั๊มสุญญากาศเพื่อสนับสนุนงาานด้านทัศนศาสตร์</t>
  </si>
  <si>
    <t>แบตเตอรี่สำหรับเครื่องสำรองไฟฟ้า (UPS) ยี่ห้อ GE (พร้อมติดตั้ง)</t>
  </si>
  <si>
    <t>จัดหาชุดอุปกรณ์ชงมัทฉะ</t>
  </si>
  <si>
    <t>จ้างผลิต I-ฺBeam อลูมิเนียม สำหรับทำฐานวางท่อสุญญากาศต้นแบบ</t>
  </si>
  <si>
    <t xml:space="preserve">ข้อต่อและท่อไฮดรอลิค </t>
  </si>
  <si>
    <t>บอร์ดวบคุมและจ่ายไฟสำหรับกล้องวงจรปิด ชนิดโดม</t>
  </si>
  <si>
    <t>จ้างผลิตต้นแบบแม่เหล็กไฟฟ้าชนิดสี่ชั่วสำหรับวงกักเก็บอเล็กตรอน</t>
  </si>
  <si>
    <t xml:space="preserve">Supplies for tiny tim </t>
  </si>
  <si>
    <t xml:space="preserve"> จ้างผลิตและติดตั้งบูธ งาน อว. แฟร์ ประจำปี 2568</t>
  </si>
  <si>
    <t>จ้างผลิตและตกแต่งบูธนิทรรศการมหกรรมวิทย์</t>
  </si>
  <si>
    <t>จ้างแพ็คแและขนย้ายเครื่องต้นแบบเคลือบฟิล์มแอลซี พร้อมอุปกรณ์ที่เกี่ยวข้อง</t>
  </si>
  <si>
    <t>จ้างผลิตชุดฝาปืดเครื่องต้นเแบบการเคลือบฟิล์มคาร์บอนเสมือนเพชร</t>
  </si>
  <si>
    <t>Viewport และ Thermocouple Feedthrough</t>
  </si>
  <si>
    <t>Vacuum ultraviolet (VUV) lamp (หลอดสุญญากาศอัลตร้าไวโอเลต)</t>
  </si>
  <si>
    <t>ข้อต่อส่งกำลังหมุนผ่านผนังระบบสุญญากาศ (Rotary Feedthrough)</t>
  </si>
  <si>
    <t>ชุดกล้องจุลทรรศน์เอกซเรย์ความละเอียดสูง</t>
  </si>
  <si>
    <t>จ้างดำเนินงานวัดและวิเคราะห์สมบัติทางชีวเคมี</t>
  </si>
  <si>
    <t>กราไฟต์ไพไรไลติกที่มีการเรียงตัวสูง (HOPG)</t>
  </si>
  <si>
    <t>จ้างผลืตขั้วไฟฟ้าสำหรับพลาสติกทรีตเม้นท์</t>
  </si>
  <si>
    <t>วัสดุสำหรับงานบำรุงรักษาเครื่องอัดก๊าซฮีเลียม</t>
  </si>
  <si>
    <t>จ้างงานปรับปรุงระบบท่อส่งระบบท่อสุญญากาศแยกไนโตรเจนสำหรับอุปกรณ์แทรก</t>
  </si>
  <si>
    <t>จ้างผลิตส่วนประกอบปั๊มสุญญากาศแบบร่วม</t>
  </si>
  <si>
    <t>ชุดดัดกระจกโฟกัสแสง KB mirror</t>
  </si>
  <si>
    <t xml:space="preserve">วงแหวนตรงกลางและตัวล็อคหน้าแปลน </t>
  </si>
  <si>
    <t>สายวัดสัญญาณแรงดันไฟฟ้า</t>
  </si>
  <si>
    <t>Ion pump HV Feedthrough</t>
  </si>
  <si>
    <t>สารเคมี Sodium arsenate dibasuc heotahydrate</t>
  </si>
  <si>
    <t>ชุดหัวเชื่อม</t>
  </si>
  <si>
    <t>จ้างขึ้นรูป Chamber Ion pump</t>
  </si>
  <si>
    <t>จ้างดำเนินการขึ้นทะเบียนสิทธิบัตรระดับสากล</t>
  </si>
  <si>
    <t xml:space="preserve">น้ำมันเชื้อเพลิงเครื่องกำเนิดไฟฟ้าสำรอง ปริมาณ </t>
  </si>
  <si>
    <t xml:space="preserve">อุปกรณ์วัดกระแสไฟฟ้าสูง </t>
  </si>
  <si>
    <t>หม้อแปลง 3 เฟส</t>
  </si>
  <si>
    <t>สลิตแบบ 4 ใบมีด และชุดขับเคลื่อนสลิต</t>
  </si>
  <si>
    <t>แม่เหล็กถาวรที่มีความเข้มของสนามแม่เหล็ก 0.50 T</t>
  </si>
  <si>
    <t>วัสดุอะไหล่สำหรับหม้อแปลงไฟฟ้าของอาคารปฏิบัติการเครื่องกำเนิดแสงสยาม (พร้อมติดตั้ง)</t>
  </si>
  <si>
    <t>ตู้แช่ควบคุมอุณหภูมิ</t>
  </si>
  <si>
    <t xml:space="preserve">สารเคมี Sodium arsenate </t>
  </si>
  <si>
    <t>จ้างซ่อมเครื่องตัดชิ้นตัวอย่างชีวภาพที่อุณภูมิ (cryotome)</t>
  </si>
  <si>
    <t>จ้างผลิตหุ่นจำลองเครื่องกำเนิดแสงซินโครตรอนระดับพลังงาน 3 GeV (Model)</t>
  </si>
  <si>
    <t>อุปกรณ์สำหรับระบบเดินท่อลม</t>
  </si>
  <si>
    <t>แผ่นทำความร้อนโลหะ</t>
  </si>
  <si>
    <t>สเต็ปปิ้งมอเตอร์ วงจรควบคุม และสายเชื่อมต่อ</t>
  </si>
  <si>
    <t>VAG (การ์ดจอ)</t>
  </si>
  <si>
    <t>อุปกรณ์ตัวเก็บประจุไฟฟ้าแรงดันสูง</t>
  </si>
  <si>
    <t>จ้างเหมาบำรุงรักษาระบบของเครื่อง XPS (X-ray Photoelectron spectronscopy)</t>
  </si>
  <si>
    <t xml:space="preserve">วัสดุสำหรับระบบควบคุมเข้าออกพื้นที่พร้อมติดตั้ง </t>
  </si>
  <si>
    <t>จ้างผลิตอุปกรณ์ประกอบติดตั้งและเคลื่อนย้ายระบบท่อสุญญากาศ</t>
  </si>
  <si>
    <t xml:space="preserve">Linear bellow drive </t>
  </si>
  <si>
    <t>จ้างสำรวจความพึงพอใจของผู้ใช้บริการ ประจำปี 2569</t>
  </si>
  <si>
    <t>PSU (พาวเวอร์ซัพพลาย)</t>
  </si>
  <si>
    <t xml:space="preserve">จ้างปรุงปรุงระบบน้ำ RO และเดินท่อพีวีซี </t>
  </si>
  <si>
    <t>ตัวกำเนิดอิเล็กตรอน ASSY-IONIZER</t>
  </si>
  <si>
    <t>อะไหล่สำหรับตัวกำเนิดอิเล็กตรอน ASSY-IONIZER (พร้อมติดตั้ง)</t>
  </si>
  <si>
    <t>อุปกรณ์สวิตซ์ไฟฟ้าแบบทรานซิสเตอร์</t>
  </si>
  <si>
    <t xml:space="preserve">ตัวแปลงสัญญาณกระแสไฟฟ้า 2000 แอมป์ </t>
  </si>
  <si>
    <t xml:space="preserve">หัววัดสนามแม่เหล็กแบบ 1 แกน </t>
  </si>
  <si>
    <t>ชุดสำหรับย้อมสีเนื้อเยื่อเส้นประสาท และสมอง สำหรับถ่ายภาพสามมิติ (GolgiStain)</t>
  </si>
  <si>
    <t xml:space="preserve">RF male cable และ Female connector </t>
  </si>
  <si>
    <t xml:space="preserve">ก๊าซอะเซลิที </t>
  </si>
  <si>
    <t>ท่อเซรามิกส์สำหรับ Non-linear kicker</t>
  </si>
  <si>
    <t>วัสดุไฟฟ้า (พร้อมติดตั้ง)</t>
  </si>
  <si>
    <t xml:space="preserve">จ้างบำรุงรักษาปั๊มสุญญากาศ </t>
  </si>
  <si>
    <t xml:space="preserve">ก๊าซ </t>
  </si>
  <si>
    <t>Hydraulily formed bellows</t>
  </si>
  <si>
    <t>เครื่องปรับอากาศพร้อมติดตั้ง</t>
  </si>
  <si>
    <t>จ้างออกแบบ และผลิตงาน Wedge Mount</t>
  </si>
  <si>
    <t>จ้างปรับปรุงระบบดุดไอสารเคมี พร้อมบำบัดไอสารเคมี ด้วยแผ่นกรอง</t>
  </si>
  <si>
    <t>จ้างติดตั้งระบบสัญญาณเตือนก๊าซรั่ว</t>
  </si>
  <si>
    <t>อุปกรณ์ประกอบระบบไฟฟ้า</t>
  </si>
  <si>
    <t>อุปกรณ์งานไฟฟ้าของระบบเครื่องต้นแบบเคลือบฟิมล์</t>
  </si>
  <si>
    <t>จ้างผลิตและออกแบบ สมุดบันทึก ประจำปี 2569</t>
  </si>
  <si>
    <t>จ้างผลิตชิ้นส่วนประกอบชุด Roll coater electrofe assembly</t>
  </si>
  <si>
    <t xml:space="preserve">อุปกรณ์ระบบสุญญากาศและวัสดุโครงสร้างเครื่องต้นแบบฯ </t>
  </si>
  <si>
    <t>ซ่อมเครื่องตัดด้วยเส้นลวดนำกระแสไฟฟ้าควบคุมด้วยคอมพิวเตอร์</t>
  </si>
  <si>
    <t>ซ่อมเครื่องกัดโลหะแบบแนวตั้ง CNC Maching</t>
  </si>
  <si>
    <t>ซ่อมเครื่องกัดโลหะแนวตั้ง</t>
  </si>
  <si>
    <t>ซ่อมเครื่องกัดโลหะ 5 แกน</t>
  </si>
  <si>
    <t>ซ่อมเครื่องกัดโลหะแนวนอน 3 แกน</t>
  </si>
  <si>
    <t>ซ่อมปั๊มสุญญากาศ</t>
  </si>
  <si>
    <t>ซ่อมชุดแหล่งกำเนิดแสง</t>
  </si>
  <si>
    <t xml:space="preserve">อุปกรณ์ Moxa </t>
  </si>
  <si>
    <t>กระบอกลม Linear Motion FT, Motion Pneumatic</t>
  </si>
  <si>
    <t>จ้างปรับปรุงและต่อเตืมห้องปฏิบัติการ</t>
  </si>
  <si>
    <t>อุปกรณ์ PLC สำหรับระบบควบคุม</t>
  </si>
  <si>
    <t>จ้างขึ้นรูปและประกอบตามแบบชุด Support  เครื่องวัดแบบสนามแม่เหล็กแบบลวด</t>
  </si>
  <si>
    <t xml:space="preserve">จ้างเหมาปฏิบัติงาน (การเงิน) เพื่อสนับสนุนการเงิน ฝ่ายบริหารทั่วไป </t>
  </si>
  <si>
    <t xml:space="preserve">แหล่งจ่ายไฟแรงดันสูงสำหรับชาร์จตัวเก็บประจุ 50 kV </t>
  </si>
  <si>
    <t xml:space="preserve">การ์ดแสดงผลและฮาร์ดดิกส์ไดร์ฟ </t>
  </si>
  <si>
    <t xml:space="preserve">อุปกรณ์เปิด-ปิดน้ำ อัตรโนมัติพร้อมติดตั้ง </t>
  </si>
  <si>
    <t xml:space="preserve">จ้างเหมาทำความสะอาดสำนักงานของสถาบันฯ กรุงเทพฯ ประจำปี 2569 </t>
  </si>
  <si>
    <t>วัสดุระบบควบคุม</t>
  </si>
  <si>
    <t>Filament 3D Printer</t>
  </si>
  <si>
    <t xml:space="preserve">จ้างเหมาปฎิบัติงาน (นักวิทยาศาสตร์ประจำห้องปฎิบัติงาน) </t>
  </si>
  <si>
    <t xml:space="preserve">จ้างเหมาปฎิบัติงาน (คนสวน) </t>
  </si>
  <si>
    <t xml:space="preserve">จ้างเหมาปฎิบัติงาน (ช่างไฟฟ้า) </t>
  </si>
  <si>
    <t xml:space="preserve">จ้างเหมาปฎิบัติงาน (เทคโนโลยีสารสนเทศ) </t>
  </si>
  <si>
    <t xml:space="preserve">จ้างเหมาปฎิบัติงาน (คลังพัสดุ) </t>
  </si>
  <si>
    <t xml:space="preserve">จ้างเหมาปฎิบัติงาน (พัฒนาธุรกิจ) </t>
  </si>
  <si>
    <t xml:space="preserve">จ้างเหมาปฎิบัติงาน (กราฟีน) </t>
  </si>
  <si>
    <t xml:space="preserve">จ้างเหมาปฎิบัติงาน (เซมิคอนดักเตอร์) </t>
  </si>
  <si>
    <t xml:space="preserve">จ้างเหมาปฎิบัติงาน (ตรวจสอบภายใน) </t>
  </si>
  <si>
    <t>จ้างปรับปรุงและพัฒนาต้นแบบแม่เหล็กไฟฟ้าชนิด BS-QD และ BS-BD สำหรับเครื่องเร่งอนุภาคแนววงกลม</t>
  </si>
  <si>
    <t xml:space="preserve">ชุดหน้าจอสัมผัส HMI </t>
  </si>
  <si>
    <t>ตู้แร็คสำหรับติดตั้งอุปกรณ์ควบคุมมอเตอร์ และแหล่งจ่ายไฟ</t>
  </si>
  <si>
    <t xml:space="preserve">เครื่องอัดอากาศสำหรับลมอัดเครื่องจักร </t>
  </si>
  <si>
    <t xml:space="preserve">จ้างเหมาปฎิบัติงาน (ทรัพยากรมนุษย์) </t>
  </si>
  <si>
    <t xml:space="preserve">มอเตอร์และคอนโทรลเลอร์ </t>
  </si>
  <si>
    <t>จ้างบำรุงรักษาโปรแกรมซอฟแวร์ Forma</t>
  </si>
  <si>
    <t>Copper Gasket</t>
  </si>
  <si>
    <t>น็อตสกรูสเตนเลส</t>
  </si>
  <si>
    <t>เครื่องคอมพิวเตอร์ Workstation set</t>
  </si>
  <si>
    <t>จ้างซ่อมเครื่องมัลดิทอฟ-ทอฟ แมสสเปคโตรมิเตอร์</t>
  </si>
  <si>
    <t>ปรับปรุงพื้นที่ทางเข้าอาคารสุรพัฒน์ 3</t>
  </si>
  <si>
    <t xml:space="preserve">จ้างเหมาปฎิบัติงาน (นักวิทยาศาสตร์ประจำห้องปฏิบัติการ) </t>
  </si>
  <si>
    <t>คัดเลือก (ข)</t>
  </si>
  <si>
    <t xml:space="preserve">จ้างซ่อมเครื่องตัดชิ้นตัวอย่างที่อุณหภูมิต่ำ (crytome) </t>
  </si>
  <si>
    <t xml:space="preserve">จ้างผลิตชิ้นส่วนสำหรับเครื่องล้างแบบอัลตราโซนิกส์ </t>
  </si>
  <si>
    <t>ระบบคอมพิวเตอร์แม่ข่ายเสมือน (สำหรับงานปฎิบัติการเดินเครื่องกำเนิดแสงซินโครตรอน)</t>
  </si>
  <si>
    <t>ตัวให้ความร้อนแบบเซรามิก (Ceramic heater)</t>
  </si>
  <si>
    <t>เครื่องวัดอุณหภูมิดิจิตอลและโพรบอุณหภูมิ</t>
  </si>
  <si>
    <t>วิไลไพรำ ปรียานนท์ (นางสาว)</t>
  </si>
  <si>
    <t>Warner Bruns Field Computations</t>
  </si>
  <si>
    <t>บุ๊ค โปรโมชั่น แอนด์ เซอร์วิส (บจก)</t>
  </si>
  <si>
    <t>เจ.ไอ.บี คอมพิวเตอร์ กรุ๊ป (บจก)</t>
  </si>
  <si>
    <t>เฮกซากอน เมโทรโลจี (ประเทศไทย)(บจก)</t>
  </si>
  <si>
    <t>ยู แลป โปรเฟสชั่นแนล (บจก)</t>
  </si>
  <si>
    <t>ไทย - เจแปน แก๊ส (บจก)</t>
  </si>
  <si>
    <t>เซิร์นเทค (บจก)</t>
  </si>
  <si>
    <t>Zaber Technology Inc.</t>
  </si>
  <si>
    <t>รักษาความปลอดภัย เอ็ม ทู คลีนนิ่ง แอนด์ การ์เด้น (บจก)</t>
  </si>
  <si>
    <t>โฟร์จี เอ็นจิเนียริ่ง (บจก)</t>
  </si>
  <si>
    <t>เทคโทรนิค (บจก)</t>
  </si>
  <si>
    <t>Instec, Inc</t>
  </si>
  <si>
    <t>เอพีพี ซิสเต็มส์ เซอร์วิสเซส (ประเทศไทย)(บจก)</t>
  </si>
  <si>
    <t>แกมมาโก้ (ประเทศไทย)(บจก)</t>
  </si>
  <si>
    <t xml:space="preserve">เอ็น.เค.ที.ที เอ็นเตอร์ไพรส์ (หจก)                         </t>
  </si>
  <si>
    <t>R &amp; K Company Limited</t>
  </si>
  <si>
    <t>คัสตอม เฟอร์นิช อินดัสทรี (บจก)</t>
  </si>
  <si>
    <t>เคมิเคิล เอ็กซ์เพรส (บจก)</t>
  </si>
  <si>
    <t>หริกุล ซาบเอนซ์ (บจก)</t>
  </si>
  <si>
    <t>Kevley Technologies</t>
  </si>
  <si>
    <t>OptoSigma Southeast Asia Pte Ltd</t>
  </si>
  <si>
    <t>HORST GmbH</t>
  </si>
  <si>
    <t>เอสเอ็มไอ อินสตรูเม้นท์ (บจก)</t>
  </si>
  <si>
    <t>ไทยอินเตอร์แก๊ส เคมิคัล ซัพพลาย (บจก)</t>
  </si>
  <si>
    <t>Schrodinger LLC</t>
  </si>
  <si>
    <t>นิวเคลียร์ ซิสเต็ม (บจก)</t>
  </si>
  <si>
    <t>พีเอส โซลูชั่น แอนด์ เซอร์วิส (ไทยแลนด์) (บจก)</t>
  </si>
  <si>
    <t>Metrolab Technology SA</t>
  </si>
  <si>
    <t>วีก้า ออโตเมชั่น (2000)(บจก)</t>
  </si>
  <si>
    <t xml:space="preserve">Mecademic Robotics </t>
  </si>
  <si>
    <t>เทคคอมพ์ (ประเทศไทย)(บจก)</t>
  </si>
  <si>
    <t>เอ แอนด์ เอ รีเอเจนท์ (หจก)</t>
  </si>
  <si>
    <t>เอสเอ็นพี ไซแอนติฟิค (บจก)</t>
  </si>
  <si>
    <t>กิตติสิทธิ์ เอ็นเตอร์ไพรส์ (บจก)</t>
  </si>
  <si>
    <t>โคราชคอมพิวเตอร์ (หจก)</t>
  </si>
  <si>
    <t>บุญไทย แมชชีนเนอรี่ คอมเพล็กซ์ (บจก)</t>
  </si>
  <si>
    <t>เจนบรรเจิด (บจก)</t>
  </si>
  <si>
    <t>แอสเซนดาส ซิสเทมส์ (บจก)</t>
  </si>
  <si>
    <t>โชเดงชะ (ไทยแลนด์)(บจก)</t>
  </si>
  <si>
    <t>สิริพร สุขนาแซง (นางสาว)</t>
  </si>
  <si>
    <t>มายา แคร์ แลบส์ (บจก)</t>
  </si>
  <si>
    <t>เอช เซม เทรดดิ้ง คอร์ปอเรชั่น (บจก)</t>
  </si>
  <si>
    <t>อินเทลเล็คชวล ดีไซน์ กรุ๊ป (บจก)</t>
  </si>
  <si>
    <t>ซูปเปอร์แวค (บจก)</t>
  </si>
  <si>
    <t>สถาบันเทคโนโยลีนิวเคลียร์แห่งชาติ (องค์การมหาชน)</t>
  </si>
  <si>
    <t>ฮีสโตเซ็นเตอร์ (ไทยแลนด์)(บจก)</t>
  </si>
  <si>
    <t>เซ็นทรัล รอยัล ทัวร์ (บจก)</t>
  </si>
  <si>
    <t>ไพน์ซีส เอโวลูชั่น (บจก)</t>
  </si>
  <si>
    <t xml:space="preserve">เอ.ไอ.เอ็ม. โปรเจ็ค (บจก) </t>
  </si>
  <si>
    <t>เคพี เน็กซ์ แอพพลิเคชั่น (บจก)</t>
  </si>
  <si>
    <t>วิคทรอน ยู.พี.เอส.(ไทยแลนด์) (บจก)</t>
  </si>
  <si>
    <t>เน็กซ์เจนไอที (บจก)</t>
  </si>
  <si>
    <t>คอมเซเว่น (บมจ)</t>
  </si>
  <si>
    <t>แล็ป วัลเล่ย์ (หจก)</t>
  </si>
  <si>
    <t>สกุลทองการช่าง (บจก)</t>
  </si>
  <si>
    <t>ธนาแสง เม็ททอล (บจก)</t>
  </si>
  <si>
    <t>ปสฎา ยี่สุ่นแซม (นางสาว)</t>
  </si>
  <si>
    <t>ฮันชิน เนจิ (ประเทศไทย) (บจก)</t>
  </si>
  <si>
    <t>ไทเกอร์ ซอฟท์ (1998) (บจก)</t>
  </si>
  <si>
    <t>JCPDS International Centre for Diffraction Data</t>
  </si>
  <si>
    <t>เอส.เค.เพาเวอร์เอเบิล (บจก)</t>
  </si>
  <si>
    <t>วินเนอร์ อินเตอร์เทค (บจก)</t>
  </si>
  <si>
    <t>ควิซ เน็ตเวิร์ด (บจก)</t>
  </si>
  <si>
    <t>ไอที ซิตี้ (บมจ)</t>
  </si>
  <si>
    <t>อินเตอร์ซอร์ส (ไทยแลนด์)(บจก)</t>
  </si>
  <si>
    <t>สเปคทรัล เทคโนโลยี อินสทรูเม้นท์ (บจก)</t>
  </si>
  <si>
    <t>Jackson Transformer Company</t>
  </si>
  <si>
    <t>CAEN ELS s.r.l.</t>
  </si>
  <si>
    <t>ไฟรม์ นาโนเทคโนโลยี (บจก)</t>
  </si>
  <si>
    <t>WOBO Industrial Corp.</t>
  </si>
  <si>
    <t>ไทย ออล ทูลส์ (บจก)</t>
  </si>
  <si>
    <t>ไพรม์ นาโนเทคโนโลยี (บจก)</t>
  </si>
  <si>
    <t>Disco Hi-Tec (Singpore) Pte Ltd</t>
  </si>
  <si>
    <t>CosyLab d.d.</t>
  </si>
  <si>
    <t>บีเอส เอ็นจิเนียริ่ง ดีเวลลอปเม้นท์ (หจก)</t>
  </si>
  <si>
    <t>เลิศวิลัย แอนด์ ซันส์  (บจก)</t>
  </si>
  <si>
    <t>ไทยสเปเชี่ยลเวลด์ (บจก)</t>
  </si>
  <si>
    <t>เอนไวรอนเมนทัล มูฟเม้นท์ (บจก)</t>
  </si>
  <si>
    <t>มหาวิทยาลัยเกษตรศาสตร์</t>
  </si>
  <si>
    <t>บรูเกอร์ สวิสเซอร์แลนด์ เอจี</t>
  </si>
  <si>
    <t>ฟิวเจอร์โอเอเซนเตอร์ (1996)(บจก)</t>
  </si>
  <si>
    <t>InnoGI technologies</t>
  </si>
  <si>
    <t>Shandong AME Energy co., Ltd</t>
  </si>
  <si>
    <t>Wolfram Research Inc</t>
  </si>
  <si>
    <t>โคราช โซลูชั่นส์ (บจก)</t>
  </si>
  <si>
    <t>ออลล์เว็บ เทคโนโลยี่ (บจก)</t>
  </si>
  <si>
    <t>เอสพี โลจิสติกส์ (บจก)</t>
  </si>
  <si>
    <t>โกลด์มาร์กเทค (บจก)</t>
  </si>
  <si>
    <t>เอ็นจิเนียริ่ง แวคคั่ม เทคโนโลยี (บจก)</t>
  </si>
  <si>
    <t>เอ.ที.แมชชีนเนอร์รี่ แอนด์ ซัพพลาย (หจก)</t>
  </si>
  <si>
    <t xml:space="preserve"> อีโค วอเตอร์ โซลูชั่นส์ (บจก)</t>
  </si>
  <si>
    <t>ซามูไร คิทเซ่นแวร์ (ร้าน)</t>
  </si>
  <si>
    <t>เพช ดีไซน์ เอ็นจิเนียริ่ง (บจก)</t>
  </si>
  <si>
    <t>วาตะ แอร์ คอมเพรสเซอร์ (บจก)</t>
  </si>
  <si>
    <t>CAD-IT CONSULTANTS (ASIA) PTE. LTD.</t>
  </si>
  <si>
    <t>ยูโรป้า ฮาร์ดแวร์ กรุ๊ป จำกัด (บจก)</t>
  </si>
  <si>
    <t xml:space="preserve">Demaco Holland B.V. </t>
  </si>
  <si>
    <t>มิท เทคโนโลยี (บจก)</t>
  </si>
  <si>
    <t>Mirapo co.,Ltd</t>
  </si>
  <si>
    <t>อินทิเกรชั่น ซิสเต็ม เน็ตเวิร์ค (บจก)</t>
  </si>
  <si>
    <t>ดับบลิวที คาบิเนต (หจก)</t>
  </si>
  <si>
    <t>บีเอสไอ กรุ๊ป (ประเทศไทย)(บจก)</t>
  </si>
  <si>
    <t>โอเรียนทัล มอเตอร์ (ประเทศไทย)(บจก)</t>
  </si>
  <si>
    <t>ThorLabs, Inc</t>
  </si>
  <si>
    <t>มัลติเฟส คอร์เปอร์เรชั่น (บจก)</t>
  </si>
  <si>
    <t>Avent Research Materials Ltd</t>
  </si>
  <si>
    <t>เอสเอนเค เซล (บจก)</t>
  </si>
  <si>
    <t>XIA LLC</t>
  </si>
  <si>
    <t>ที.อัลต้าโซนิค เอ็นนิเนียริ่ง (บจก)</t>
  </si>
  <si>
    <t>Pure Science Ltd</t>
  </si>
  <si>
    <t>Optique Peter</t>
  </si>
  <si>
    <t>Xinxiang Datop Tranding Co., Ltd</t>
  </si>
  <si>
    <t>พรีเมี่ยม โพรดักส์ (บมจ)</t>
  </si>
  <si>
    <t>ไฮเดนฮาน (ไทยแลนด์)(บจก)</t>
  </si>
  <si>
    <t>เอ.ซี.เอ็นจิเนียริ่ง (1999)(บจก)</t>
  </si>
  <si>
    <t xml:space="preserve">กู๊ดลิฟท์ เซอร์วิส (บจก) </t>
  </si>
  <si>
    <t>โปรลอก ไทเทเนียม คอร์ปอเรชั่น (บจก)</t>
  </si>
  <si>
    <t>Zaber Technology Inc</t>
  </si>
  <si>
    <t>Crytur, Spol.s.r.o.</t>
  </si>
  <si>
    <t>เจซีซี เคมีภัณฑ์ (หกจ)</t>
  </si>
  <si>
    <t>แอร์พลัส แอ๊พลลาย (บจก)</t>
  </si>
  <si>
    <t>โอร์กาโน่ (ประเทศไทย)(บจก)</t>
  </si>
  <si>
    <t>KOHZU Precision Co.Ltd</t>
  </si>
  <si>
    <t>เอฟเอส คอมเพรสเซอร์ (ประเทศไทย)(บจก)</t>
  </si>
  <si>
    <t>Sensin GmbH</t>
  </si>
  <si>
    <t>DTF (H.K.) Ltd</t>
  </si>
  <si>
    <t xml:space="preserve">Changsha Advance Engineering Materials Limited </t>
  </si>
  <si>
    <t>Beta Analytic Inc.</t>
  </si>
  <si>
    <t>ดาวยี เอ็นเตอร์ไพรส์ (ประเทศไทย)(บจก)</t>
  </si>
  <si>
    <t>ซอฟแวร์ ไดเร็ค (บจก)</t>
  </si>
  <si>
    <t>โคราช มาร์เก็ตติ้ง แอนด์ โปรดักชั่น (หจก)</t>
  </si>
  <si>
    <t>เอ.วี.เอส.สตีล (บจก)</t>
  </si>
  <si>
    <t>Fermion Instruments (shanghai) Co., Ltd</t>
  </si>
  <si>
    <t>พรีเมี่ยม อิควิปเม้นท์ แอนด์ เอ็นจิเนียริ่ง (บจก)</t>
  </si>
  <si>
    <t>Ideal vacuum product LLC</t>
  </si>
  <si>
    <t>เอส.เอ็ม.ซี (ประเทศไทย)(บจก)</t>
  </si>
  <si>
    <t>เอกรัฐวิศวกรรม (บจก)</t>
  </si>
  <si>
    <t>Luayang Combat Tungsten &amp; Molydenm Material co., Ltd</t>
  </si>
  <si>
    <t>Cryoelectra GmbH</t>
  </si>
  <si>
    <t>โคราช พรีชิชั่น แอนด์ คอนสตรัคชั่น เอ็นจิเนียริ่ง 1995 (บจก)</t>
  </si>
  <si>
    <t>กันตินันท์ ชุมกระโทก (นาย)</t>
  </si>
  <si>
    <t>Edmund Optics Singapore Pte Ltd</t>
  </si>
  <si>
    <t>ชัยพัทธ์เครื่องเขียน (หจก)</t>
  </si>
  <si>
    <t>Engle Alloys corporation</t>
  </si>
  <si>
    <t>เจอาร์พี เอ็นจิเนียริ่ง (บจก)</t>
  </si>
  <si>
    <t>นวกรวิศวกรรม (หจก)</t>
  </si>
  <si>
    <t>ไทยแวร์ คอมมิวนิเคชั่น (บจก)</t>
  </si>
  <si>
    <t>KYOCERA Asia Pacific Pte Ltd</t>
  </si>
  <si>
    <t xml:space="preserve">คราสส์เทค (บจก) </t>
  </si>
  <si>
    <t>ร้านคลีนแอร์</t>
  </si>
  <si>
    <t>ไทยสเปเชี่ยลแก๊ส (บจก)</t>
  </si>
  <si>
    <t>ออเร้นท์อินโนเวชั่น (บจก)</t>
  </si>
  <si>
    <t>AFT Microwave GmbH</t>
  </si>
  <si>
    <t>สเตเบิล อิเล็กตริก ซัพพลาย (บจก)</t>
  </si>
  <si>
    <t xml:space="preserve">ธนัญชนก คอนสตรัคชั่น แอนด์ เซอร์วิส (บจก)                                                  </t>
  </si>
  <si>
    <t>โคราช วิศวกรรม และเทคโนโลยี (บจก)</t>
  </si>
  <si>
    <t>โมเน็ต เอเชีย (บจก)</t>
  </si>
  <si>
    <t>แปซิฟิก เมอร์คิวรี่ (บจก)</t>
  </si>
  <si>
    <t>ไทยพัฒนาครุภัณฑ์ (บจก)</t>
  </si>
  <si>
    <t>ชุติพนต์ อินเตอร์ (หจก)</t>
  </si>
  <si>
    <t>โคเน่เครนส์ แมททีเรียล แฮนลิง (ประเทศไทย)(บจก)</t>
  </si>
  <si>
    <t>ชานซ์ โกลด์ เอ็นจิเนียริ่ง (บจก)</t>
  </si>
  <si>
    <t>บันเซอิ (ประเทศไทย) (บจก)</t>
  </si>
  <si>
    <t>Mystandards GMbH</t>
  </si>
  <si>
    <t>สำนักงานสามสิบสี่ ออดิต (บจก)</t>
  </si>
  <si>
    <t>โปรเฟสชั่นแนล แวคคั่ม พาร์ทเนอร์ (บจก)</t>
  </si>
  <si>
    <t>เบคไทย กรุงเทพอุปกรณ์เคมีภัณฑ์ (บจก)</t>
  </si>
  <si>
    <t>เอ็กซ์ฟินิท (บจก)</t>
  </si>
  <si>
    <t>FS Tech pte. ltd</t>
  </si>
  <si>
    <t>ไทยแมค เซลส์แอนด์ เซอร์วิส (บจก)</t>
  </si>
  <si>
    <t>เอ็น เอส เอฟ โมลด์ แอนด์ พาร์ท (บจก)</t>
  </si>
  <si>
    <t>ออมรอน อิเลคทรอนิกส์ (บจก)</t>
  </si>
  <si>
    <t>เอส.เอ. (ขอนแก่น)(บจก)</t>
  </si>
  <si>
    <t>มิซูมิ (ไทยแลนด์)(บจก)</t>
  </si>
  <si>
    <t xml:space="preserve">Accu-glass products, Inc </t>
  </si>
  <si>
    <t>สำนักงานพัฒนาวิทยาศาสตร์และแห่งชาติ (สวทช.)</t>
  </si>
  <si>
    <t>ออฟฟิเชียล อีควีปเมนท์ แมนูแฟคเจอริ่ง (บจก)</t>
  </si>
  <si>
    <t>โฮม โปรดักส์ เซ็นเตอร์ (บมจ)</t>
  </si>
  <si>
    <t>เจนิทรอน เทคโนโลยี (ประเทศไทย)(บจก)</t>
  </si>
  <si>
    <t>อมรสินเจริญ (บจก)</t>
  </si>
  <si>
    <t>แม็กซ์ เซอร์วิส แซททิสไฟด์ (บจก)</t>
  </si>
  <si>
    <t>เอบีเอ็น เซอร์วิส แอนด์ เอ็นจิเนียริ่ง (บจก)</t>
  </si>
  <si>
    <t>Inficon Pre ltd</t>
  </si>
  <si>
    <t xml:space="preserve"> ยูนิคัล เวิร์คส์ (บจก)</t>
  </si>
  <si>
    <t>MDC Precision LLC</t>
  </si>
  <si>
    <t>RFMW Asia Pte Ltd</t>
  </si>
  <si>
    <t>พีเอ็มซี เทคโนโลยี (บจก)</t>
  </si>
  <si>
    <t>อินเด็กซ์ ลิฟวิ่งมอล (บมจ)</t>
  </si>
  <si>
    <t>ศุภวิสส์ พรมหมวิจาร์ (นาย)</t>
  </si>
  <si>
    <t>สยามอินเด็กซ์ เฟอร์นิเจอร์ เซ็นเตอร์ (บจก)</t>
  </si>
  <si>
    <t>ดาต้าเช็ต (บจก)</t>
  </si>
  <si>
    <t>บุญไทย ฮาร์ดแวร์ (หจก)</t>
  </si>
  <si>
    <t xml:space="preserve">Multi-Dimension Industries co., Ltd </t>
  </si>
  <si>
    <t>เอสซีแอล นิริมูระ แอนด์ อาซาฮี (บจก)</t>
  </si>
  <si>
    <t>พุชแอนด์พูล มาร์เก็ตติ้ง (บจก)</t>
  </si>
  <si>
    <t>ฮากุโตะ เอ็นจิเนียริ่ง (ไทยแลนด์)(บจก)</t>
  </si>
  <si>
    <t>Applied Diamond Inc</t>
  </si>
  <si>
    <t>แม็กซ์ แซฟวิงส์ (ประเทศไทย)(บจก)</t>
  </si>
  <si>
    <t>Arnold Magnetics (shenzhen) Ltd.</t>
  </si>
  <si>
    <t>Air Liquide Cryogenic Service</t>
  </si>
  <si>
    <t>Nationnal Institute of standards and techology (NIST)</t>
  </si>
  <si>
    <t>สมพงษ์การไฟฟ้าโคราช (หจก)</t>
  </si>
  <si>
    <t>แอลเอ็มเอส อินสทรูเม้นท์ (บจหก)</t>
  </si>
  <si>
    <t>โชต์อนันต์ เทรดดิ้ง (ประเทศไทย)(บจก)</t>
  </si>
  <si>
    <t>ณัฏฐพงศ์ วัสดุศิลป์ (หจก)</t>
  </si>
  <si>
    <t>เดลล์ คอร์เปเรชั่น (ประเทศไทย)(บจก)</t>
  </si>
  <si>
    <t>สิรารมย์ อวยจินดา (นางสาว)</t>
  </si>
  <si>
    <t>SAES Getters S.p.A.</t>
  </si>
  <si>
    <t>ไซเท็ม คอร์ปอเรชั่น (บจก)</t>
  </si>
  <si>
    <t>Mouser Electronic, Inc</t>
  </si>
  <si>
    <t>FERMION INSTRUMENTS (SHANGHAI) Co., Ltd</t>
  </si>
  <si>
    <t>ไอเอ็ม อาร์เอ็น เอเชีย (บจก)</t>
  </si>
  <si>
    <t>TIVAL Sensor GmbH</t>
  </si>
  <si>
    <t>VACGEN Limited</t>
  </si>
  <si>
    <t>AVS, Inc</t>
  </si>
  <si>
    <t>แควนเทล โกลบอล (บจก)</t>
  </si>
  <si>
    <t>ออโตเมชั่น คอนโทรล ซีสเทมส์ กรุ๊ป (บจก)</t>
  </si>
  <si>
    <t>ฟอร์ทิส เทรดดิ้ง (บจก)</t>
  </si>
  <si>
    <t>ฮิลล์คอฟฟ์ (บจก)</t>
  </si>
  <si>
    <t>เอแม็กซ์ พาวเวอร์เทค (บจก)</t>
  </si>
  <si>
    <t>กรุงเทพ โอเอ คอมส์ (บจก)</t>
  </si>
  <si>
    <t xml:space="preserve">InnoGI Technologies </t>
  </si>
  <si>
    <t>ปันชะยา ครีเอชั่น (หจก)</t>
  </si>
  <si>
    <t>อีไลฟ์ ซิสเต็มส์ (บจก)</t>
  </si>
  <si>
    <t>Peschl Ultraviolet GmbH</t>
  </si>
  <si>
    <t>เอส.วาย.เทค คอร์ปอเรชั่น (บจก)</t>
  </si>
  <si>
    <t>ศิริพร สุขนาแซง (นางสาว)</t>
  </si>
  <si>
    <t xml:space="preserve">2D Semicomductors </t>
  </si>
  <si>
    <t>TOYAMA Co., LTD</t>
  </si>
  <si>
    <t xml:space="preserve">ทีทีไนนทิไนน (หจก) </t>
  </si>
  <si>
    <t>Stangenes Industries, inc</t>
  </si>
  <si>
    <t>สหพลัสคูลลิ่งสเตชั่น (บจก)</t>
  </si>
  <si>
    <t>อัลติเมท พลัส ซัพพลาย (บจก)</t>
  </si>
  <si>
    <t>กร เอ็นจิเนียริ่ง แอนด์ คอนสตรัคชั่น (กร วิศวกรรม) (หจก)</t>
  </si>
  <si>
    <t>ไอ แฮฟ ซีพียู (บจก)</t>
  </si>
  <si>
    <t>Shanghai Pluspark Electronics Co., Ltd</t>
  </si>
  <si>
    <t>ทีทีอาร์ รีเสิร์ท แอนด์ คอนซัลท์ (บจก)</t>
  </si>
  <si>
    <t>โคราช ทรีท เคมิคอล (หจก)</t>
  </si>
  <si>
    <t>Blhlke power Electronics GmbH</t>
  </si>
  <si>
    <t>element 14 pte ltd</t>
  </si>
  <si>
    <t>FD Neeuro Technologies inc</t>
  </si>
  <si>
    <t>โกบอล ไซแอนติฟิค (บจก)</t>
  </si>
  <si>
    <t>enecer ltda</t>
  </si>
  <si>
    <t>ธนัญชนก คอนสตรัคชั่น แอนด์ เซอร์วิส (บจก)</t>
  </si>
  <si>
    <t>แสงวิทย์ 2000  (บจก)</t>
  </si>
  <si>
    <t>เอ็มอาร์พี เอ็นจิเนียริ่ง (บจก)</t>
  </si>
  <si>
    <t>ดีไซน์ ออลเทอร์เนทีฟ (บจก)</t>
  </si>
  <si>
    <t>ท็อป อิเลคทริคอล (หจก)</t>
  </si>
  <si>
    <t>แบคอัพ คอมมิวนิเคชั่นส์ แอนด์ เซอร์วิสเซส (บจก)</t>
  </si>
  <si>
    <t>ศุภวิสส์ พรหมวิจารณ์ (นาย)</t>
  </si>
  <si>
    <t>สุทธิราช หอลัดดา (นาย)</t>
  </si>
  <si>
    <t>นิวยูนิคอน (บจก)</t>
  </si>
  <si>
    <t>Tecnix</t>
  </si>
  <si>
    <t>เกียร์แล็ป (บจก)</t>
  </si>
  <si>
    <t>แซนมาร์ท (บจก)</t>
  </si>
  <si>
    <t>นีโอเทค (บจก)</t>
  </si>
  <si>
    <t>กนกานต์ รับไพรี (นางสาว)</t>
  </si>
  <si>
    <t>ณัฐธยาน์ ภาสอนเจริญ (นางสาว)</t>
  </si>
  <si>
    <t>ประไพรศรี ชลภักดิ์ (นางสาว)</t>
  </si>
  <si>
    <t>สุรเชรษฐ์ กล้านรงค์ (นาย)</t>
  </si>
  <si>
    <t>ชุดาภา วิทยประภารัต (นางสาว)</t>
  </si>
  <si>
    <t>สิรภัทร กุลวรานนท์ (นาย)</t>
  </si>
  <si>
    <t>จิราวรรณ หม่อนกระโทก (นางสาว)</t>
  </si>
  <si>
    <t>สวรรยา เทศารินทร์ (นางสาว)</t>
  </si>
  <si>
    <t>นิศา จันทร์พวง (นางสาว)</t>
  </si>
  <si>
    <t>ภูริณัฐ สุขจันทร์ (นาย)</t>
  </si>
  <si>
    <t>แม็กซ์ เพาเวอร์ ซิสเต็ม (บจก)</t>
  </si>
  <si>
    <t>คริสตอลซอฟท์ (บมจ)</t>
  </si>
  <si>
    <t>เอช อาร์ ซี คอมพิวเตอร์ ซ็อป (บจก)</t>
  </si>
  <si>
    <t>เวิลด์เทค เอ็นเตอร์ไพรส์ (บจก)</t>
  </si>
  <si>
    <t>ซิมเปิล บิ้วท์ คอนสตรัคชั่น (บจก)</t>
  </si>
  <si>
    <t>สมบูรณณ์ รอดพร(นาย)</t>
  </si>
  <si>
    <t>จิรวัฒน์ อัศวจรศักดิ์ (นาย)</t>
  </si>
  <si>
    <t>กูดลิฟท์ เซอร์วิส (บจก)</t>
  </si>
  <si>
    <t>วิชัย เฟืองจันทร์ (นาย)</t>
  </si>
  <si>
    <t>คริษฐา ศึกขยาด (นาง)</t>
  </si>
  <si>
    <t>ใต้ฟ้าซิตี้ (หจก)</t>
  </si>
  <si>
    <t>กิ๊ฟท์ไวซ์เอเชีย (บจก)</t>
  </si>
  <si>
    <t>เค.ที.เอ็ม. สตีล (บจก)</t>
  </si>
  <si>
    <t xml:space="preserve">0305538001129
</t>
  </si>
  <si>
    <t>โคราชการไฟฟ้า (2539)(บจก)</t>
  </si>
  <si>
    <t>0105541047039</t>
  </si>
  <si>
    <t>ภสินธิ์ พลดอน (นาย)</t>
  </si>
  <si>
    <t>โรเด้อร์ แอนด์ ชวาร์ส (ประเทศไทย)(บจก)</t>
  </si>
  <si>
    <t>ลัคกี้ ดิจิตอล (บจก)</t>
  </si>
  <si>
    <t>เลิศศิลป์ สาส์ณ โฮลดิ้ง (หจก)</t>
  </si>
  <si>
    <t xml:space="preserve">สมาร์ท บอนด์  (บจก) </t>
  </si>
  <si>
    <t>เอ็ม.เจ.บางกอกวาล์ว และฟิตติ้ง (บจก)</t>
  </si>
  <si>
    <t>แอด อินบิซิเนส (บจก)</t>
  </si>
  <si>
    <t>0105548063064</t>
  </si>
  <si>
    <t>ไดแมกซ์ (ไทยแลนด์)(บจก)</t>
  </si>
  <si>
    <t>ซีเอสเอ็น โซลูชั่น (บจก)</t>
  </si>
  <si>
    <t xml:space="preserve"> เทอดวลัยอินเตอร์ (บจก)</t>
  </si>
  <si>
    <t>พี ซี แอล โลจิสติกส์ อินเตอร์ ไลน์ (บจก)</t>
  </si>
  <si>
    <t>โพรเท็คท์ เทมป์ แอนด์ เซอร์วิส (บจก)</t>
  </si>
  <si>
    <t xml:space="preserve">เมกกะฟิล (บจก) </t>
  </si>
  <si>
    <t>ยูเนี่ยนซายน์เทรดดิ้ง (บจก)</t>
  </si>
  <si>
    <t>รียูเนี่ยน โซลูชั่น (บจก)</t>
  </si>
  <si>
    <t>ลินเด้ (ประทศไทย)(บมจ)</t>
  </si>
  <si>
    <t xml:space="preserve">เวอร์เซ็ท (บจก) </t>
  </si>
  <si>
    <t>กิตติภพ สระแกทอง (นาย)</t>
  </si>
  <si>
    <t>1 3099 01360 XX X</t>
  </si>
  <si>
    <t>0 1055 27044 XX X</t>
  </si>
  <si>
    <t>0 1055 34016 XX X</t>
  </si>
  <si>
    <t>0 1355 44005 XX X</t>
  </si>
  <si>
    <t>0 3035 42001 XX X</t>
  </si>
  <si>
    <t>0 1055 49081 XX X</t>
  </si>
  <si>
    <t>0 1055 65169 XX X</t>
  </si>
  <si>
    <t>0 1055 32071 XX X</t>
  </si>
  <si>
    <t>0 1055 54103 XX X</t>
  </si>
  <si>
    <t>0 1055 58127 XX X</t>
  </si>
  <si>
    <t>0 1055 37104 XX X</t>
  </si>
  <si>
    <t>0 1055 58015 XX X</t>
  </si>
  <si>
    <t>0 1005 45001 XX X</t>
  </si>
  <si>
    <t>0 3055 65005 XX X</t>
  </si>
  <si>
    <t>0 1055 39069 XX X</t>
  </si>
  <si>
    <t xml:space="preserve">  </t>
  </si>
  <si>
    <t>0 2155 47002 XX X</t>
  </si>
  <si>
    <t>0 1255 45002 XX X</t>
  </si>
  <si>
    <t>0 1055 35004 XX X</t>
  </si>
  <si>
    <t>0 1055 58004 XX X</t>
  </si>
  <si>
    <t>0 1155 57019 XX X</t>
  </si>
  <si>
    <t>0 1335 63002 XX X</t>
  </si>
  <si>
    <t>0 1055 38067 XX X</t>
  </si>
  <si>
    <t>0 1055 61116 XX X</t>
  </si>
  <si>
    <t>0 1155 45003 XX X</t>
  </si>
  <si>
    <t>0 1055 51075 XX X</t>
  </si>
  <si>
    <t>0 3055 55000 XX X</t>
  </si>
  <si>
    <t>0 1155 56010 XX X</t>
  </si>
  <si>
    <t>0 3055 39000 XX X</t>
  </si>
  <si>
    <t>0 1055 55024 XX X</t>
  </si>
  <si>
    <t>0 1055 60141 XX X</t>
  </si>
  <si>
    <t>0 1055 63057 XX X</t>
  </si>
  <si>
    <t>0 1055 60079 XX X</t>
  </si>
  <si>
    <t>0 1055 43056 XX X</t>
  </si>
  <si>
    <t>0 1055 55044 XX X</t>
  </si>
  <si>
    <t>0 9035 46003 XX X</t>
  </si>
  <si>
    <t>0 1255 50046 XX X</t>
  </si>
  <si>
    <t>0 1055 50014 XX X</t>
  </si>
  <si>
    <t>0 1055 58164 XX X</t>
  </si>
  <si>
    <t>0 1055 26016 XX X</t>
  </si>
  <si>
    <t>0 5055 36002 XX X</t>
  </si>
  <si>
    <t>0 1055 51050 XX X</t>
  </si>
  <si>
    <t>0 1055 49025 XX X</t>
  </si>
  <si>
    <t>0 1355 43004 XX X</t>
  </si>
  <si>
    <t>0 1355 54002 XX X</t>
  </si>
  <si>
    <t>0 3035 30000 XX X</t>
  </si>
  <si>
    <t>0 3055 40000 XX X</t>
  </si>
  <si>
    <t>0 1055 27008 XX X</t>
  </si>
  <si>
    <t>0 1055 57086 XX X</t>
  </si>
  <si>
    <t>0 1055 55131 XX X</t>
  </si>
  <si>
    <t>0 7455 62003 XX X</t>
  </si>
  <si>
    <t>0 6255 56000 XX X</t>
  </si>
  <si>
    <t>0 3435 63000 XX X</t>
  </si>
  <si>
    <t>0 1055 34123 XX X</t>
  </si>
  <si>
    <t>0 9940 00629 XX X</t>
  </si>
  <si>
    <t>0 2055 62027 XX X</t>
  </si>
  <si>
    <t>0 1055 36062 XX X</t>
  </si>
  <si>
    <t>0 1055 54069 XX X</t>
  </si>
  <si>
    <t>0 1055 32075 XX X</t>
  </si>
  <si>
    <t>0 3055 59004 XX X</t>
  </si>
  <si>
    <t>0 1355 51004 XX X</t>
  </si>
  <si>
    <t>0 1055 50003 XX X</t>
  </si>
  <si>
    <t>0 1055 57145 XX X</t>
  </si>
  <si>
    <t>0 3055 39001 XX X</t>
  </si>
  <si>
    <t>0 1355 57009 XX X</t>
  </si>
  <si>
    <t>0 1055 38137 XX X</t>
  </si>
  <si>
    <t>0 1055 33020 XX X</t>
  </si>
  <si>
    <t>0 1055 48009 XX X</t>
  </si>
  <si>
    <t>0 3055 61001 XX X</t>
  </si>
  <si>
    <t>0 1255 61024 XX X</t>
  </si>
  <si>
    <t>0 1155 53002 XX X</t>
  </si>
  <si>
    <t>0 1075 57000 XX X</t>
  </si>
  <si>
    <t>0 1035 45018 XX X</t>
  </si>
  <si>
    <t>0 3055 56001 XX X</t>
  </si>
  <si>
    <t>0 1055 36102 XX X</t>
  </si>
  <si>
    <t>0 3055 48000 XX X</t>
  </si>
  <si>
    <t>0 2055 58019 XX X</t>
  </si>
  <si>
    <t>0 1055 41047 XX X</t>
  </si>
  <si>
    <t>0 1055 58075 XX X</t>
  </si>
  <si>
    <t>0 7455 37002 XX X</t>
  </si>
  <si>
    <t>0 1055 49009 XX X</t>
  </si>
  <si>
    <t>0 1055 57017 XX X</t>
  </si>
  <si>
    <t>0 1055 38061 XX X</t>
  </si>
  <si>
    <t>0 1075 45000 XX X</t>
  </si>
  <si>
    <t>0 3035 60001 XX X</t>
  </si>
  <si>
    <t>0 1355 57015 XX X</t>
  </si>
  <si>
    <t>0 7355 57002 XX X</t>
  </si>
  <si>
    <t>0 1055 50058 XX X</t>
  </si>
  <si>
    <t>0 1055 37062 XX X</t>
  </si>
  <si>
    <t>0 1055 56135 XX X</t>
  </si>
  <si>
    <t>0 1055 41043 XX X</t>
  </si>
  <si>
    <t>0 1055 51058 XX X</t>
  </si>
  <si>
    <t>0 1055 44025 XX X</t>
  </si>
  <si>
    <t>0 3035 63003 XX X</t>
  </si>
  <si>
    <t>0 1055 48035 XX X</t>
  </si>
  <si>
    <t>0 3055 36000 XX X</t>
  </si>
  <si>
    <t>0 1055 29045 XX X</t>
  </si>
  <si>
    <t>0 1055 63112 XX X</t>
  </si>
  <si>
    <t>0 1055 40008 XX X</t>
  </si>
  <si>
    <t>0 1075 37000 XX X</t>
  </si>
  <si>
    <t>0 1255 49003 XX X</t>
  </si>
  <si>
    <t>0 1055 36040 XX X</t>
  </si>
  <si>
    <t>0 1055 57186 XX X</t>
  </si>
  <si>
    <t>0 3155 56000 XX X</t>
  </si>
  <si>
    <t>0 5055 67024 XX X</t>
  </si>
  <si>
    <t>0 3055 58000 XX X</t>
  </si>
  <si>
    <t>0 3055 63006 XX X</t>
  </si>
  <si>
    <t>0 7455 45000 XX X</t>
  </si>
  <si>
    <t>0 1255 58008 XX X</t>
  </si>
  <si>
    <t>0 2055 51026 XX X</t>
  </si>
  <si>
    <t>0 1055 35089 XX X</t>
  </si>
  <si>
    <t>0 1055 53082 XX X</t>
  </si>
  <si>
    <t>0 1075 37002 XX X</t>
  </si>
  <si>
    <t>0 1409 901052 XX X</t>
  </si>
  <si>
    <t>0 2250 600016 XX X</t>
  </si>
  <si>
    <t>0 1410 400276 XX X</t>
  </si>
  <si>
    <t>0 3055 65007 XX X</t>
  </si>
  <si>
    <t>0 1055 53060 XX X</t>
  </si>
  <si>
    <t>0 1055 65033 XX X</t>
  </si>
  <si>
    <t>0 1075 48000 XX X</t>
  </si>
  <si>
    <t>0 1055 48063 XX X</t>
  </si>
  <si>
    <t>1 3099 02693 XX X</t>
  </si>
  <si>
    <t>0 1255 54000 XX X</t>
  </si>
  <si>
    <t>0 1309 902865 XX X</t>
  </si>
  <si>
    <t>0 1055 63041 XX X</t>
  </si>
  <si>
    <t>0 2155 56005 XX X</t>
  </si>
  <si>
    <t>0 1309 901360 XX X</t>
  </si>
  <si>
    <t>3 4016 00021 XX X</t>
  </si>
  <si>
    <t>1 4099 01545 XX X</t>
  </si>
  <si>
    <t>1 3007 00114 XX X</t>
  </si>
  <si>
    <t>1 3019 00042 XX X</t>
  </si>
  <si>
    <t>1 3099 01170 XX X</t>
  </si>
  <si>
    <t>1 3199 00158 XX X</t>
  </si>
  <si>
    <t>1 3099 00148 XX X</t>
  </si>
  <si>
    <t>1 3099 03021 XX X</t>
  </si>
  <si>
    <t>1 3099 00644 XX X</t>
  </si>
  <si>
    <t>1 3099 03188 XX X</t>
  </si>
  <si>
    <t>3 6009 00269 XX X</t>
  </si>
  <si>
    <t>3 3014 01025 XX X</t>
  </si>
  <si>
    <t xml:space="preserve">1 3099 00808 XX X </t>
  </si>
  <si>
    <t xml:space="preserve">1 3099 01099 XX X </t>
  </si>
  <si>
    <t>0 1055 58027 XX X</t>
  </si>
  <si>
    <t>0 1055 35096 XX X</t>
  </si>
  <si>
    <t>0 1055 32013 XX X</t>
  </si>
  <si>
    <t>0 1055 64159 XX X</t>
  </si>
  <si>
    <t>0 3055 65003 XX X</t>
  </si>
  <si>
    <t>1 1004 00962 XX X</t>
  </si>
  <si>
    <t>1 3099 02760 XX X</t>
  </si>
  <si>
    <t>0 3055 66004 XX X</t>
  </si>
  <si>
    <t>0 1055 36056 XX X</t>
  </si>
  <si>
    <t>0 1055 45021 XX X</t>
  </si>
  <si>
    <t>0 3055 38001 XX X</t>
  </si>
  <si>
    <t>0 1055 54096 XX X</t>
  </si>
  <si>
    <t>0 3035 58002 XX X</t>
  </si>
  <si>
    <t>0 3035 55000 XX X</t>
  </si>
  <si>
    <t>0 1055 55004 XX X</t>
  </si>
  <si>
    <t>0 1255 42000 XX X</t>
  </si>
  <si>
    <t>0 2055 36002 XX X</t>
  </si>
  <si>
    <t>0 1055 43042 XX X</t>
  </si>
  <si>
    <t>0 1355 38001 XX X</t>
  </si>
  <si>
    <t>0 6255 62000 XX X</t>
  </si>
  <si>
    <t xml:space="preserve">0 1055 62018 XX X </t>
  </si>
  <si>
    <t>0 2455 48001 XX X</t>
  </si>
  <si>
    <t>0 3035 41000 XX X</t>
  </si>
  <si>
    <t>0 1255 57025 XX X</t>
  </si>
  <si>
    <t>0 2655 61000 XX X</t>
  </si>
  <si>
    <t>0 1055 6115 XX X</t>
  </si>
  <si>
    <t>0 1055 50094 XX X</t>
  </si>
  <si>
    <t>0 5755 54001 XX X</t>
  </si>
  <si>
    <t>0 1235 48008 XX X</t>
  </si>
  <si>
    <t>0 3055 65004 XX X</t>
  </si>
  <si>
    <t>0 5035 60004 XX X</t>
  </si>
  <si>
    <t>0 1055 38048 XX X</t>
  </si>
  <si>
    <t>0 4055 56000 XX X</t>
  </si>
  <si>
    <t>0 1355 59007 XX X</t>
  </si>
  <si>
    <t>0 1255 58021 XX X</t>
  </si>
  <si>
    <t>0 1055 52025 XX X</t>
  </si>
  <si>
    <t>0 1055 53153 XX X</t>
  </si>
  <si>
    <t>0 1055 49064 XX X</t>
  </si>
  <si>
    <t>0 1055 58033 XX X</t>
  </si>
  <si>
    <t>0 1055 56161 XX X</t>
  </si>
  <si>
    <t>0 1035 53004 XX X</t>
  </si>
  <si>
    <t>0 1055 49094 XX X</t>
  </si>
  <si>
    <t>0 1055 53028 XX X</t>
  </si>
  <si>
    <t>0 7455 65006 XX X</t>
  </si>
  <si>
    <t>0 1055 43044 XX X</t>
  </si>
  <si>
    <t>0 1055 46115 XX X</t>
  </si>
  <si>
    <t>0 1255 43006 XX X</t>
  </si>
  <si>
    <t>0 1075 55000 XX X</t>
  </si>
  <si>
    <t>1 3198 00368 XX X</t>
  </si>
  <si>
    <t>0 1055 47028 XX X</t>
  </si>
  <si>
    <t>0 1055 44020 XX X</t>
  </si>
  <si>
    <t>0 4055 65003 XX X</t>
  </si>
  <si>
    <t>0 1055 60084 XX X</t>
  </si>
  <si>
    <t>0 1255 49002 XX X</t>
  </si>
  <si>
    <t>0 1055 34013 XX X</t>
  </si>
  <si>
    <t>0 3035 56004 XX X</t>
  </si>
  <si>
    <t>0 1055 44059 XX X</t>
  </si>
  <si>
    <t>1 1007 02047 XX X</t>
  </si>
  <si>
    <t>0 1055 41007 XX X</t>
  </si>
  <si>
    <t>0 1335 44000 XX X</t>
  </si>
  <si>
    <t>0 1055 45079 XX X</t>
  </si>
  <si>
    <t>0 1055 54060 XX X</t>
  </si>
  <si>
    <t>0 1055 32022 XX X</t>
  </si>
  <si>
    <t>0 1055 42027 XX X</t>
  </si>
  <si>
    <t>0 1355 43002 XX X</t>
  </si>
  <si>
    <t>0 1355 53004 XX X</t>
  </si>
  <si>
    <t>0 1055 24020 XX X</t>
  </si>
  <si>
    <t>0 1355 37003 XX X</t>
  </si>
  <si>
    <t>0 3035 43000 XX X</t>
  </si>
  <si>
    <t>0 1055 48115 XX X</t>
  </si>
  <si>
    <t>0 3055 62001 XX X</t>
  </si>
  <si>
    <t>0 1055 38066 XX X</t>
  </si>
  <si>
    <t>0 1055 37025 XX X</t>
  </si>
  <si>
    <t>0 1255 47010 XX X</t>
  </si>
  <si>
    <t>0 1055 37125 XX X</t>
  </si>
  <si>
    <t>0 2055 59020 XX X</t>
  </si>
  <si>
    <t>0 3035 32000 XX X</t>
  </si>
  <si>
    <t>0 5055 51005 XX X</t>
  </si>
  <si>
    <t>0 1055 65127 XX X</t>
  </si>
  <si>
    <t>0 3035 43001 XX X</t>
  </si>
  <si>
    <t>0 1055 47073 XX X</t>
  </si>
  <si>
    <t>0 1055 40027 XX X</t>
  </si>
  <si>
    <t>0 1055 50122 XX X</t>
  </si>
  <si>
    <t>0 1435 66000 XX X</t>
  </si>
  <si>
    <t>0 1255 48008 XX X</t>
  </si>
  <si>
    <t>0 1075 66000 XX X</t>
  </si>
  <si>
    <t>0 1055 33020XX X</t>
  </si>
  <si>
    <t>0 1055 34090 XX X</t>
  </si>
  <si>
    <t>0 1055 33112 XX X</t>
  </si>
  <si>
    <t>0 1055 56192 XX X</t>
  </si>
  <si>
    <t>0 3055 55002 XX X</t>
  </si>
  <si>
    <t>0 1055 62029 XX X</t>
  </si>
  <si>
    <t>0 1055 47081 XX X</t>
  </si>
  <si>
    <t>0 1055 32048 XX X</t>
  </si>
  <si>
    <t>0 1055 22011 XX X</t>
  </si>
  <si>
    <t>0 1255 57026 XX X</t>
  </si>
  <si>
    <t>0 4055 51000 XX X</t>
  </si>
  <si>
    <t>0 3035 53003 XX X</t>
  </si>
  <si>
    <t xml:space="preserve">0 1055 17000 XX X </t>
  </si>
  <si>
    <t>0 1055 48027 XX X</t>
  </si>
  <si>
    <t>0 1255 36002 XX X</t>
  </si>
  <si>
    <t>0 1455 53002 XX X</t>
  </si>
  <si>
    <t>0 2155 57001 XX X</t>
  </si>
  <si>
    <t>0 1055 36123 XX X</t>
  </si>
  <si>
    <t>0 1055 54037 XX X</t>
  </si>
  <si>
    <t xml:space="preserve">0 1055 22000 XX X </t>
  </si>
  <si>
    <t>0 1055 65114 XX X</t>
  </si>
  <si>
    <t>0 1055 37133 XX X</t>
  </si>
  <si>
    <t>0 4055 53001 XX X</t>
  </si>
  <si>
    <t>0 9940 00165 XX X</t>
  </si>
  <si>
    <t>0 1255 52015 XX X</t>
  </si>
  <si>
    <t>0 1075 44000 XX X</t>
  </si>
  <si>
    <t>0 1055 45084 XX X</t>
  </si>
  <si>
    <t>0 1055 51045 XX X</t>
  </si>
  <si>
    <t>0 2455 58001 XX X</t>
  </si>
  <si>
    <t>0 2055 51027 XX X</t>
  </si>
  <si>
    <t>0 7455 65003 XX X</t>
  </si>
  <si>
    <t>0 1055 46152 XX X</t>
  </si>
  <si>
    <t>0 1035 55009 XX X</t>
  </si>
  <si>
    <t>0 2055 42003 XX X</t>
  </si>
  <si>
    <t>0 1055 64030 XX X</t>
  </si>
  <si>
    <t>0 10557186 XX X</t>
  </si>
  <si>
    <t>0 1055 49022 XX X</t>
  </si>
  <si>
    <t>0 1055 41035XX X</t>
  </si>
  <si>
    <t>0 1075 61000 XX X</t>
  </si>
  <si>
    <t>0 1055 43038 XX X</t>
  </si>
  <si>
    <t>0 1055 33120 XX X</t>
  </si>
  <si>
    <t>0 3035 24000 XX X</t>
  </si>
  <si>
    <t>0 1055 64059 XX X</t>
  </si>
  <si>
    <t>0 1055 54053 XX X</t>
  </si>
  <si>
    <t>0 1055 36054 XX X</t>
  </si>
  <si>
    <t>0 1055 38094 XX X</t>
  </si>
  <si>
    <t>0 1055 50068 XX X</t>
  </si>
  <si>
    <t>0 1055 49077 XX X</t>
  </si>
  <si>
    <t>0 3035 35000 XX X</t>
  </si>
  <si>
    <t>0 1055 43079 XX X</t>
  </si>
  <si>
    <t>0 1055 62021 XX X</t>
  </si>
  <si>
    <t>0 1435 55000 XX X</t>
  </si>
  <si>
    <t>0 1055 38105 XX X</t>
  </si>
  <si>
    <t>0 1055 54044 XX X</t>
  </si>
  <si>
    <t>0 1055 49131 XX X</t>
  </si>
  <si>
    <t>0 1255 56004 XX X</t>
  </si>
  <si>
    <t>0 1055 59161 XX X</t>
  </si>
  <si>
    <t>0 1055 44121 XX X</t>
  </si>
  <si>
    <t>0 1055 52076 XX X</t>
  </si>
  <si>
    <t>0 5055 56002 XX X</t>
  </si>
  <si>
    <t>0 1055 60127 XX X</t>
  </si>
  <si>
    <t>0 1055 32078 XX X</t>
  </si>
  <si>
    <t>0 1035 49019 XX X</t>
  </si>
  <si>
    <t>0 1055 43012 XX X</t>
  </si>
  <si>
    <t>0 1235 53010 XX X</t>
  </si>
  <si>
    <t>0 1055 30024 XX X</t>
  </si>
  <si>
    <t>0 1055 62071 XX X</t>
  </si>
  <si>
    <t>1 3499 00184 XX X</t>
  </si>
  <si>
    <t>0 1255 56023 XX X</t>
  </si>
  <si>
    <t>อุปกรณ์จัดระเบียบสายไฟ</t>
  </si>
  <si>
    <t>รายการวิเคราะห์ผลการจัดซื้อจัดจ้าง ประจำปีงบประมาณ พ.ศ.2568</t>
  </si>
  <si>
    <t>เฉพาะเจาะจง 
(วงเงินเล็กน้อย)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</si>
</sst>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00000]0\ 0000\ 00000\ 00\ 0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rgb="FF000000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43" fontId="7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7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6" fillId="2" borderId="1" xfId="0" applyFont="1" applyFill="1" applyBorder="1"/>
    <xf numFmtId="4" fontId="0" fillId="0" borderId="0" xfId="0" applyNumberFormat="1"/>
    <xf numFmtId="4" fontId="1" fillId="0" borderId="1" xfId="0" applyNumberFormat="1" applyFont="1" applyBorder="1" applyAlignment="1">
      <alignment horizontal="center"/>
    </xf>
    <xf numFmtId="4" fontId="6" fillId="2" borderId="1" xfId="0" applyNumberFormat="1" applyFont="1" applyFill="1" applyBorder="1"/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9" xfId="0" applyNumberFormat="1" applyFont="1" applyBorder="1" applyAlignment="1">
      <alignment horizontal="right" vertical="center" wrapText="1"/>
    </xf>
    <xf numFmtId="43" fontId="8" fillId="0" borderId="9" xfId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39" fontId="1" fillId="3" borderId="1" xfId="1" applyNumberFormat="1" applyFont="1" applyFill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center" vertical="center"/>
    </xf>
    <xf numFmtId="164" fontId="1" fillId="3" borderId="1" xfId="0" quotePrefix="1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/>
    <xf numFmtId="4" fontId="1" fillId="4" borderId="1" xfId="0" applyNumberFormat="1" applyFont="1" applyFill="1" applyBorder="1"/>
    <xf numFmtId="43" fontId="1" fillId="0" borderId="1" xfId="1" applyFont="1" applyBorder="1" applyAlignment="1">
      <alignment vertical="center" wrapText="1"/>
    </xf>
    <xf numFmtId="2" fontId="6" fillId="2" borderId="1" xfId="0" applyNumberFormat="1" applyFont="1" applyFill="1" applyBorder="1"/>
    <xf numFmtId="164" fontId="1" fillId="0" borderId="0" xfId="0" applyNumberFormat="1" applyFont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8" fillId="0" borderId="1" xfId="1" applyFont="1" applyFill="1" applyBorder="1" applyAlignment="1">
      <alignment horizontal="right" vertical="center"/>
    </xf>
    <xf numFmtId="43" fontId="3" fillId="0" borderId="1" xfId="1" applyFont="1" applyFill="1" applyBorder="1" applyAlignment="1">
      <alignment horizontal="right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right" vertical="center" wrapText="1"/>
    </xf>
    <xf numFmtId="43" fontId="3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9" fontId="3" fillId="0" borderId="1" xfId="1" applyNumberFormat="1" applyFont="1" applyBorder="1" applyAlignment="1">
      <alignment horizontal="right" vertical="center"/>
    </xf>
    <xf numFmtId="39" fontId="3" fillId="0" borderId="1" xfId="1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39" fontId="3" fillId="0" borderId="1" xfId="1" applyNumberFormat="1" applyFont="1" applyFill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center" vertical="center" wrapText="1"/>
    </xf>
    <xf numFmtId="43" fontId="11" fillId="3" borderId="1" xfId="1" applyFont="1" applyFill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43" fontId="0" fillId="0" borderId="0" xfId="1" applyFont="1"/>
    <xf numFmtId="43" fontId="0" fillId="5" borderId="0" xfId="1" applyFont="1" applyFill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</cellXfs>
  <cellStyles count="21">
    <cellStyle name="Comma" xfId="1" builtinId="3"/>
    <cellStyle name="Comma 2" xfId="5" xr:uid="{058480BF-14D5-4A2B-BC16-59304E6875B7}"/>
    <cellStyle name="Comma 2 2" xfId="7" xr:uid="{6486E6BD-F5D5-4B28-8C80-89D5038BB4B7}"/>
    <cellStyle name="Comma 2 3" xfId="10" xr:uid="{094169BA-DE1E-4DFA-81CA-BB8ED49E89BD}"/>
    <cellStyle name="Comma 2 4" xfId="15" xr:uid="{E4BBE8FB-5A1C-4AC2-9964-4C79D1F9F767}"/>
    <cellStyle name="Comma 3" xfId="9" xr:uid="{472DB6DC-BB2A-434A-8E4D-49256C0590F4}"/>
    <cellStyle name="Comma 4" xfId="13" xr:uid="{C56EF982-E076-427D-A623-9A044A85B0EA}"/>
    <cellStyle name="Comma 5" xfId="3" xr:uid="{F2D64E19-A7C7-4216-8513-0A61C85E2A97}"/>
    <cellStyle name="Comma 5 2" xfId="18" xr:uid="{3228E875-F9C1-4F79-9E5A-7A31B1EB46EF}"/>
    <cellStyle name="Comma 6" xfId="17" xr:uid="{9FE4CDEA-C9A5-48DE-855A-E75D6FDF7A99}"/>
    <cellStyle name="Normal" xfId="0" builtinId="0"/>
    <cellStyle name="Normal 2" xfId="6" xr:uid="{71417B74-4E3B-4E8A-8C74-8439D17B188E}"/>
    <cellStyle name="Normal 2 2" xfId="8" xr:uid="{2B308120-29DF-4758-B12A-8A3643D6B356}"/>
    <cellStyle name="Normal 2 3" xfId="11" xr:uid="{11A4D0D2-4D20-4B95-A84C-5CC4EDB494AD}"/>
    <cellStyle name="Normal 2 4" xfId="16" xr:uid="{6C8CB6E1-9398-49D3-A8F1-47959A613A02}"/>
    <cellStyle name="Normal 3" xfId="12" xr:uid="{D58691E5-FDDF-4093-B6A2-E17C99155F33}"/>
    <cellStyle name="Normal 3 2" xfId="14" xr:uid="{7E16830D-573B-42A0-A3AC-9AFE69BBE851}"/>
    <cellStyle name="Normal 4" xfId="2" xr:uid="{B3562438-CA4F-4138-A6E8-5C19EF595FED}"/>
    <cellStyle name="Normal 4 2" xfId="20" xr:uid="{50405176-6107-49AE-96EA-E344ED5A941D}"/>
    <cellStyle name="Normal 5" xfId="19" xr:uid="{DCCF4F4C-5EEC-49E6-9A5C-EC90232DB478}"/>
    <cellStyle name="ปกติ_Cash flow 2549" xfId="4" xr:uid="{50C4BD8B-F87A-4D35-BEF8-377AC50C08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85725</xdr:rowOff>
    </xdr:from>
    <xdr:to>
      <xdr:col>10</xdr:col>
      <xdr:colOff>1400175</xdr:colOff>
      <xdr:row>1</xdr:row>
      <xdr:rowOff>95250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7247CA6-1023-4675-881C-ACCCCE7A184D}"/>
            </a:ext>
          </a:extLst>
        </xdr:cNvPr>
        <xdr:cNvSpPr/>
      </xdr:nvSpPr>
      <xdr:spPr>
        <a:xfrm>
          <a:off x="12420600" y="85725"/>
          <a:ext cx="1362075" cy="3429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219075</xdr:colOff>
      <xdr:row>0</xdr:row>
      <xdr:rowOff>66675</xdr:rowOff>
    </xdr:from>
    <xdr:to>
      <xdr:col>10</xdr:col>
      <xdr:colOff>1323975</xdr:colOff>
      <xdr:row>0</xdr:row>
      <xdr:rowOff>323850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048BC51-D0CB-4699-960F-4D08034065B7}"/>
            </a:ext>
          </a:extLst>
        </xdr:cNvPr>
        <xdr:cNvSpPr txBox="1"/>
      </xdr:nvSpPr>
      <xdr:spPr>
        <a:xfrm>
          <a:off x="12601575" y="66675"/>
          <a:ext cx="1104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เอกสารแนบ 1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8"/>
  <sheetViews>
    <sheetView tabSelected="1" topLeftCell="A606" zoomScaleNormal="100" workbookViewId="0">
      <selection activeCell="R616" sqref="R616"/>
    </sheetView>
  </sheetViews>
  <sheetFormatPr defaultColWidth="9.140625" defaultRowHeight="21"/>
  <cols>
    <col min="1" max="1" width="7.5703125" style="26" customWidth="1"/>
    <col min="2" max="2" width="41.5703125" style="24" customWidth="1"/>
    <col min="3" max="3" width="19.5703125" style="53" customWidth="1"/>
    <col min="4" max="4" width="15.42578125" style="25" customWidth="1"/>
    <col min="5" max="5" width="14.85546875" style="29" customWidth="1"/>
    <col min="6" max="6" width="5.28515625" style="26" customWidth="1"/>
    <col min="7" max="7" width="5.5703125" style="27" customWidth="1"/>
    <col min="8" max="8" width="22.42578125" style="27" customWidth="1"/>
    <col min="9" max="9" width="13.140625" style="27" customWidth="1"/>
    <col min="10" max="10" width="40.28515625" style="24" customWidth="1"/>
    <col min="11" max="11" width="21.42578125" style="38" customWidth="1"/>
    <col min="12" max="12" width="25.5703125" style="38" hidden="1" customWidth="1"/>
    <col min="13" max="14" width="9.85546875" style="27" bestFit="1" customWidth="1"/>
    <col min="15" max="16384" width="9.140625" style="27"/>
  </cols>
  <sheetData>
    <row r="1" spans="1:12" ht="26.25">
      <c r="A1" s="56" t="s">
        <v>1293</v>
      </c>
      <c r="B1" s="56"/>
      <c r="C1" s="56"/>
      <c r="D1" s="56"/>
      <c r="E1" s="57"/>
      <c r="F1" s="56"/>
      <c r="G1" s="56"/>
      <c r="H1" s="56"/>
      <c r="I1" s="56"/>
      <c r="J1" s="56"/>
    </row>
    <row r="3" spans="1:12" ht="38.25" customHeight="1">
      <c r="A3" s="62" t="s">
        <v>0</v>
      </c>
      <c r="B3" s="62" t="s">
        <v>1</v>
      </c>
      <c r="C3" s="62" t="s">
        <v>2</v>
      </c>
      <c r="D3" s="58" t="s">
        <v>3</v>
      </c>
      <c r="E3" s="58" t="s">
        <v>4</v>
      </c>
      <c r="F3" s="60" t="s">
        <v>5</v>
      </c>
      <c r="G3" s="61"/>
      <c r="H3" s="58" t="s">
        <v>6</v>
      </c>
      <c r="I3" s="58" t="s">
        <v>7</v>
      </c>
      <c r="J3" s="62" t="s">
        <v>8</v>
      </c>
      <c r="K3" s="64" t="s">
        <v>120</v>
      </c>
      <c r="L3" s="64" t="s">
        <v>120</v>
      </c>
    </row>
    <row r="4" spans="1:12" ht="63">
      <c r="A4" s="63"/>
      <c r="B4" s="63"/>
      <c r="C4" s="63"/>
      <c r="D4" s="59"/>
      <c r="E4" s="59"/>
      <c r="F4" s="13" t="s">
        <v>9</v>
      </c>
      <c r="G4" s="13" t="s">
        <v>10</v>
      </c>
      <c r="H4" s="59"/>
      <c r="I4" s="59"/>
      <c r="J4" s="63"/>
      <c r="K4" s="64"/>
      <c r="L4" s="64"/>
    </row>
    <row r="5" spans="1:12">
      <c r="A5" s="3">
        <v>1</v>
      </c>
      <c r="B5" s="20" t="s">
        <v>126</v>
      </c>
      <c r="C5" s="3" t="s">
        <v>45</v>
      </c>
      <c r="D5" s="42">
        <v>454300</v>
      </c>
      <c r="E5" s="42">
        <v>452075</v>
      </c>
      <c r="F5" s="3" t="s">
        <v>43</v>
      </c>
      <c r="G5" s="65" t="s">
        <v>121</v>
      </c>
      <c r="H5" s="21">
        <f>D5-E5</f>
        <v>2225</v>
      </c>
      <c r="I5" s="21">
        <f>H5*100/E5</f>
        <v>0.49217497096720675</v>
      </c>
      <c r="J5" s="2" t="s">
        <v>90</v>
      </c>
      <c r="K5" s="32" t="s">
        <v>998</v>
      </c>
      <c r="L5" s="32">
        <v>105534016981</v>
      </c>
    </row>
    <row r="6" spans="1:12" ht="42">
      <c r="A6" s="3">
        <v>2</v>
      </c>
      <c r="B6" s="20" t="s">
        <v>127</v>
      </c>
      <c r="C6" s="3" t="s">
        <v>1294</v>
      </c>
      <c r="D6" s="42">
        <v>261050.05</v>
      </c>
      <c r="E6" s="42">
        <v>261050.05</v>
      </c>
      <c r="F6" s="3" t="s">
        <v>43</v>
      </c>
      <c r="G6" s="65" t="s">
        <v>121</v>
      </c>
      <c r="H6" s="21">
        <f t="shared" ref="H6:H64" si="0">D6-E6</f>
        <v>0</v>
      </c>
      <c r="I6" s="21">
        <f>H6*100/E6</f>
        <v>0</v>
      </c>
      <c r="J6" s="2" t="s">
        <v>694</v>
      </c>
      <c r="K6" s="32" t="s">
        <v>996</v>
      </c>
      <c r="L6" s="32">
        <v>1309901360531</v>
      </c>
    </row>
    <row r="7" spans="1:12">
      <c r="A7" s="3">
        <v>3</v>
      </c>
      <c r="B7" s="20" t="s">
        <v>128</v>
      </c>
      <c r="C7" s="3" t="s">
        <v>45</v>
      </c>
      <c r="D7" s="42">
        <v>337500</v>
      </c>
      <c r="E7" s="42">
        <v>333450</v>
      </c>
      <c r="F7" s="3" t="s">
        <v>43</v>
      </c>
      <c r="G7" s="65" t="s">
        <v>121</v>
      </c>
      <c r="H7" s="21">
        <f t="shared" si="0"/>
        <v>4050</v>
      </c>
      <c r="I7" s="21">
        <f t="shared" ref="I7:I65" si="1">H7*100/E7</f>
        <v>1.214574898785425</v>
      </c>
      <c r="J7" s="2" t="s">
        <v>695</v>
      </c>
      <c r="K7" s="33" t="s">
        <v>121</v>
      </c>
      <c r="L7" s="33" t="s">
        <v>121</v>
      </c>
    </row>
    <row r="8" spans="1:12" ht="42">
      <c r="A8" s="3">
        <v>4</v>
      </c>
      <c r="B8" s="20" t="s">
        <v>129</v>
      </c>
      <c r="C8" s="3" t="s">
        <v>1294</v>
      </c>
      <c r="D8" s="42">
        <v>40000</v>
      </c>
      <c r="E8" s="42">
        <v>40000</v>
      </c>
      <c r="F8" s="3" t="s">
        <v>43</v>
      </c>
      <c r="G8" s="65" t="s">
        <v>121</v>
      </c>
      <c r="H8" s="21">
        <f t="shared" si="0"/>
        <v>0</v>
      </c>
      <c r="I8" s="21">
        <f>H8*100/E8</f>
        <v>0</v>
      </c>
      <c r="J8" s="2" t="s">
        <v>696</v>
      </c>
      <c r="K8" s="33" t="s">
        <v>997</v>
      </c>
      <c r="L8" s="33">
        <v>105527044567</v>
      </c>
    </row>
    <row r="9" spans="1:12" ht="42">
      <c r="A9" s="3">
        <v>5</v>
      </c>
      <c r="B9" s="20" t="s">
        <v>130</v>
      </c>
      <c r="C9" s="3" t="s">
        <v>1294</v>
      </c>
      <c r="D9" s="42">
        <v>80000</v>
      </c>
      <c r="E9" s="42">
        <v>78530</v>
      </c>
      <c r="F9" s="3" t="s">
        <v>43</v>
      </c>
      <c r="G9" s="65" t="s">
        <v>121</v>
      </c>
      <c r="H9" s="21">
        <f t="shared" si="0"/>
        <v>1470</v>
      </c>
      <c r="I9" s="21">
        <f t="shared" si="1"/>
        <v>1.8718960906659876</v>
      </c>
      <c r="J9" s="2" t="s">
        <v>697</v>
      </c>
      <c r="K9" s="32" t="s">
        <v>999</v>
      </c>
      <c r="L9" s="32">
        <v>135544005281</v>
      </c>
    </row>
    <row r="10" spans="1:12" ht="42">
      <c r="A10" s="3">
        <v>6</v>
      </c>
      <c r="B10" s="20" t="s">
        <v>131</v>
      </c>
      <c r="C10" s="3" t="s">
        <v>1294</v>
      </c>
      <c r="D10" s="42">
        <v>70000</v>
      </c>
      <c r="E10" s="42">
        <v>52990</v>
      </c>
      <c r="F10" s="3" t="s">
        <v>43</v>
      </c>
      <c r="G10" s="65" t="s">
        <v>121</v>
      </c>
      <c r="H10" s="21">
        <f t="shared" si="0"/>
        <v>17010</v>
      </c>
      <c r="I10" s="21">
        <f t="shared" si="1"/>
        <v>32.100396301188901</v>
      </c>
      <c r="J10" s="2" t="s">
        <v>971</v>
      </c>
      <c r="K10" s="33" t="s">
        <v>1000</v>
      </c>
      <c r="L10" s="33">
        <v>303542001551</v>
      </c>
    </row>
    <row r="11" spans="1:12" ht="42">
      <c r="A11" s="3">
        <v>7</v>
      </c>
      <c r="B11" s="20" t="s">
        <v>132</v>
      </c>
      <c r="C11" s="3" t="s">
        <v>45</v>
      </c>
      <c r="D11" s="42">
        <v>370000</v>
      </c>
      <c r="E11" s="42">
        <v>355443.3</v>
      </c>
      <c r="F11" s="3" t="s">
        <v>43</v>
      </c>
      <c r="G11" s="65" t="s">
        <v>121</v>
      </c>
      <c r="H11" s="21">
        <f t="shared" si="0"/>
        <v>14556.700000000012</v>
      </c>
      <c r="I11" s="21">
        <f t="shared" si="1"/>
        <v>4.0953648584739151</v>
      </c>
      <c r="J11" s="2" t="s">
        <v>698</v>
      </c>
      <c r="K11" s="33" t="s">
        <v>1001</v>
      </c>
      <c r="L11" s="33">
        <v>105549081651</v>
      </c>
    </row>
    <row r="12" spans="1:12" ht="42">
      <c r="A12" s="3">
        <v>8</v>
      </c>
      <c r="B12" s="20" t="s">
        <v>133</v>
      </c>
      <c r="C12" s="3" t="s">
        <v>45</v>
      </c>
      <c r="D12" s="42">
        <v>450000</v>
      </c>
      <c r="E12" s="42">
        <v>425000</v>
      </c>
      <c r="F12" s="3" t="s">
        <v>43</v>
      </c>
      <c r="G12" s="65" t="s">
        <v>121</v>
      </c>
      <c r="H12" s="21">
        <f t="shared" si="0"/>
        <v>25000</v>
      </c>
      <c r="I12" s="21">
        <f t="shared" si="1"/>
        <v>5.882352941176471</v>
      </c>
      <c r="J12" s="2" t="s">
        <v>699</v>
      </c>
      <c r="K12" s="32" t="s">
        <v>1002</v>
      </c>
      <c r="L12" s="32">
        <v>105565169274</v>
      </c>
    </row>
    <row r="13" spans="1:12" ht="42">
      <c r="A13" s="3">
        <v>9</v>
      </c>
      <c r="B13" s="20" t="s">
        <v>134</v>
      </c>
      <c r="C13" s="3" t="s">
        <v>45</v>
      </c>
      <c r="D13" s="42">
        <v>400000</v>
      </c>
      <c r="E13" s="42">
        <v>400000</v>
      </c>
      <c r="F13" s="3" t="s">
        <v>43</v>
      </c>
      <c r="G13" s="65" t="s">
        <v>121</v>
      </c>
      <c r="H13" s="21">
        <f t="shared" si="0"/>
        <v>0</v>
      </c>
      <c r="I13" s="21">
        <f t="shared" si="1"/>
        <v>0</v>
      </c>
      <c r="J13" s="2" t="s">
        <v>699</v>
      </c>
      <c r="K13" s="32" t="s">
        <v>1002</v>
      </c>
      <c r="L13" s="32">
        <v>105565169274</v>
      </c>
    </row>
    <row r="14" spans="1:12">
      <c r="A14" s="3">
        <v>10</v>
      </c>
      <c r="B14" s="20" t="s">
        <v>67</v>
      </c>
      <c r="C14" s="3" t="s">
        <v>45</v>
      </c>
      <c r="D14" s="42">
        <v>360000</v>
      </c>
      <c r="E14" s="42">
        <v>360000</v>
      </c>
      <c r="F14" s="3" t="s">
        <v>43</v>
      </c>
      <c r="G14" s="65" t="s">
        <v>121</v>
      </c>
      <c r="H14" s="21">
        <f t="shared" si="0"/>
        <v>0</v>
      </c>
      <c r="I14" s="21">
        <f t="shared" si="1"/>
        <v>0</v>
      </c>
      <c r="J14" s="2" t="s">
        <v>700</v>
      </c>
      <c r="K14" s="32" t="s">
        <v>1003</v>
      </c>
      <c r="L14" s="32">
        <v>105532071666</v>
      </c>
    </row>
    <row r="15" spans="1:12">
      <c r="A15" s="3">
        <v>11</v>
      </c>
      <c r="B15" s="20" t="s">
        <v>135</v>
      </c>
      <c r="C15" s="3" t="s">
        <v>45</v>
      </c>
      <c r="D15" s="42">
        <v>245950.2</v>
      </c>
      <c r="E15" s="42">
        <v>245950.2</v>
      </c>
      <c r="F15" s="3" t="s">
        <v>43</v>
      </c>
      <c r="G15" s="65" t="s">
        <v>121</v>
      </c>
      <c r="H15" s="21">
        <f t="shared" si="0"/>
        <v>0</v>
      </c>
      <c r="I15" s="21">
        <f t="shared" si="1"/>
        <v>0</v>
      </c>
      <c r="J15" s="2" t="s">
        <v>100</v>
      </c>
      <c r="K15" s="32" t="s">
        <v>1005</v>
      </c>
      <c r="L15" s="32">
        <v>105558127677</v>
      </c>
    </row>
    <row r="16" spans="1:12" ht="42">
      <c r="A16" s="3">
        <v>12</v>
      </c>
      <c r="B16" s="20" t="s">
        <v>136</v>
      </c>
      <c r="C16" s="3" t="s">
        <v>1294</v>
      </c>
      <c r="D16" s="42">
        <v>80000</v>
      </c>
      <c r="E16" s="42">
        <v>78645</v>
      </c>
      <c r="F16" s="3" t="s">
        <v>43</v>
      </c>
      <c r="G16" s="65" t="s">
        <v>121</v>
      </c>
      <c r="H16" s="21">
        <f t="shared" si="0"/>
        <v>1355</v>
      </c>
      <c r="I16" s="21">
        <f t="shared" si="1"/>
        <v>1.7229321635196135</v>
      </c>
      <c r="J16" s="2" t="s">
        <v>985</v>
      </c>
      <c r="K16" s="32" t="s">
        <v>1006</v>
      </c>
      <c r="L16" s="32">
        <v>105537104198</v>
      </c>
    </row>
    <row r="17" spans="1:13" ht="42">
      <c r="A17" s="3">
        <v>13</v>
      </c>
      <c r="B17" s="20" t="s">
        <v>137</v>
      </c>
      <c r="C17" s="3" t="s">
        <v>45</v>
      </c>
      <c r="D17" s="42">
        <v>400000</v>
      </c>
      <c r="E17" s="42">
        <v>400000</v>
      </c>
      <c r="F17" s="3" t="s">
        <v>43</v>
      </c>
      <c r="G17" s="65" t="s">
        <v>121</v>
      </c>
      <c r="H17" s="21">
        <f t="shared" si="0"/>
        <v>0</v>
      </c>
      <c r="I17" s="21">
        <f t="shared" si="1"/>
        <v>0</v>
      </c>
      <c r="J17" s="2" t="s">
        <v>701</v>
      </c>
      <c r="K17" s="32" t="s">
        <v>1004</v>
      </c>
      <c r="L17" s="32">
        <v>105554103251</v>
      </c>
    </row>
    <row r="18" spans="1:13" ht="42">
      <c r="A18" s="3">
        <v>14</v>
      </c>
      <c r="B18" s="20" t="s">
        <v>138</v>
      </c>
      <c r="C18" s="3" t="s">
        <v>1294</v>
      </c>
      <c r="D18" s="42">
        <v>60000</v>
      </c>
      <c r="E18" s="42">
        <v>60000</v>
      </c>
      <c r="F18" s="3" t="s">
        <v>43</v>
      </c>
      <c r="G18" s="65" t="s">
        <v>121</v>
      </c>
      <c r="H18" s="21">
        <f>D18-E18</f>
        <v>0</v>
      </c>
      <c r="I18" s="21">
        <f t="shared" si="1"/>
        <v>0</v>
      </c>
      <c r="J18" s="2" t="s">
        <v>699</v>
      </c>
      <c r="K18" s="32" t="s">
        <v>1002</v>
      </c>
      <c r="L18" s="32">
        <v>105565169274</v>
      </c>
    </row>
    <row r="19" spans="1:13">
      <c r="A19" s="3">
        <v>15</v>
      </c>
      <c r="B19" s="20" t="s">
        <v>139</v>
      </c>
      <c r="C19" s="3" t="s">
        <v>46</v>
      </c>
      <c r="D19" s="42">
        <v>900000</v>
      </c>
      <c r="E19" s="42">
        <v>841385.6</v>
      </c>
      <c r="F19" s="3" t="s">
        <v>43</v>
      </c>
      <c r="G19" s="65" t="s">
        <v>121</v>
      </c>
      <c r="H19" s="21">
        <f>D19-E19</f>
        <v>58614.400000000023</v>
      </c>
      <c r="I19" s="21">
        <f>H19*100/E19</f>
        <v>6.9664134969745168</v>
      </c>
      <c r="J19" s="2" t="s">
        <v>702</v>
      </c>
      <c r="K19" s="33" t="s">
        <v>121</v>
      </c>
      <c r="L19" s="33" t="s">
        <v>121</v>
      </c>
    </row>
    <row r="20" spans="1:13">
      <c r="A20" s="3">
        <v>16</v>
      </c>
      <c r="B20" s="20" t="s">
        <v>140</v>
      </c>
      <c r="C20" s="3" t="s">
        <v>46</v>
      </c>
      <c r="D20" s="42">
        <v>850000</v>
      </c>
      <c r="E20" s="42">
        <v>840000</v>
      </c>
      <c r="F20" s="3" t="s">
        <v>43</v>
      </c>
      <c r="G20" s="65" t="s">
        <v>121</v>
      </c>
      <c r="H20" s="21">
        <f t="shared" si="0"/>
        <v>10000</v>
      </c>
      <c r="I20" s="21">
        <f>H20*100/E20</f>
        <v>1.1904761904761905</v>
      </c>
      <c r="J20" s="2" t="s">
        <v>34</v>
      </c>
      <c r="K20" s="32" t="s">
        <v>1007</v>
      </c>
      <c r="L20" s="32">
        <v>105558015666</v>
      </c>
    </row>
    <row r="21" spans="1:13">
      <c r="A21" s="3">
        <v>17</v>
      </c>
      <c r="B21" s="20" t="s">
        <v>141</v>
      </c>
      <c r="C21" s="3" t="s">
        <v>46</v>
      </c>
      <c r="D21" s="42">
        <v>670000</v>
      </c>
      <c r="E21" s="42">
        <v>645836.80000000005</v>
      </c>
      <c r="F21" s="3" t="s">
        <v>43</v>
      </c>
      <c r="G21" s="65" t="s">
        <v>121</v>
      </c>
      <c r="H21" s="21">
        <f>D21-E21</f>
        <v>24163.199999999953</v>
      </c>
      <c r="I21" s="21">
        <f>H21*100/E21</f>
        <v>3.7413786269224598</v>
      </c>
      <c r="J21" s="2" t="s">
        <v>902</v>
      </c>
      <c r="K21" s="33" t="s">
        <v>121</v>
      </c>
      <c r="L21" s="33" t="s">
        <v>121</v>
      </c>
    </row>
    <row r="22" spans="1:13" ht="42">
      <c r="A22" s="3">
        <v>18</v>
      </c>
      <c r="B22" s="20" t="s">
        <v>142</v>
      </c>
      <c r="C22" s="3" t="s">
        <v>46</v>
      </c>
      <c r="D22" s="42">
        <v>950000</v>
      </c>
      <c r="E22" s="42">
        <v>900000</v>
      </c>
      <c r="F22" s="3" t="s">
        <v>43</v>
      </c>
      <c r="G22" s="65" t="s">
        <v>121</v>
      </c>
      <c r="H22" s="21">
        <f>D22-E22</f>
        <v>50000</v>
      </c>
      <c r="I22" s="21">
        <f t="shared" si="1"/>
        <v>5.5555555555555554</v>
      </c>
      <c r="J22" s="2" t="s">
        <v>774</v>
      </c>
      <c r="K22" s="32" t="s">
        <v>1008</v>
      </c>
      <c r="L22" s="32">
        <v>100545001250</v>
      </c>
    </row>
    <row r="23" spans="1:13" ht="42">
      <c r="A23" s="3">
        <v>19</v>
      </c>
      <c r="B23" s="20" t="s">
        <v>143</v>
      </c>
      <c r="C23" s="3" t="s">
        <v>83</v>
      </c>
      <c r="D23" s="42">
        <v>2600000</v>
      </c>
      <c r="E23" s="42">
        <v>2149200</v>
      </c>
      <c r="F23" s="3" t="s">
        <v>43</v>
      </c>
      <c r="G23" s="65" t="s">
        <v>121</v>
      </c>
      <c r="H23" s="21">
        <f>D23-E23</f>
        <v>450800</v>
      </c>
      <c r="I23" s="21">
        <f t="shared" si="1"/>
        <v>20.975246603387308</v>
      </c>
      <c r="J23" s="2" t="s">
        <v>703</v>
      </c>
      <c r="K23" s="32" t="s">
        <v>1009</v>
      </c>
      <c r="L23" s="32">
        <v>305565005636</v>
      </c>
    </row>
    <row r="24" spans="1:13">
      <c r="A24" s="3">
        <v>20</v>
      </c>
      <c r="B24" s="20" t="s">
        <v>144</v>
      </c>
      <c r="C24" s="3" t="s">
        <v>45</v>
      </c>
      <c r="D24" s="42">
        <v>321000</v>
      </c>
      <c r="E24" s="42">
        <v>321000</v>
      </c>
      <c r="F24" s="3" t="s">
        <v>43</v>
      </c>
      <c r="G24" s="65" t="s">
        <v>121</v>
      </c>
      <c r="H24" s="21">
        <f>D24-E24</f>
        <v>0</v>
      </c>
      <c r="I24" s="21">
        <f t="shared" si="1"/>
        <v>0</v>
      </c>
      <c r="J24" s="2" t="s">
        <v>704</v>
      </c>
      <c r="K24" s="32" t="s">
        <v>1010</v>
      </c>
      <c r="L24" s="32">
        <v>105539069535</v>
      </c>
      <c r="M24" s="27" t="s">
        <v>1011</v>
      </c>
    </row>
    <row r="25" spans="1:13">
      <c r="A25" s="3">
        <v>21</v>
      </c>
      <c r="B25" s="20" t="s">
        <v>145</v>
      </c>
      <c r="C25" s="3" t="s">
        <v>45</v>
      </c>
      <c r="D25" s="42">
        <v>500000</v>
      </c>
      <c r="E25" s="42">
        <v>489632</v>
      </c>
      <c r="F25" s="3" t="s">
        <v>43</v>
      </c>
      <c r="G25" s="65" t="s">
        <v>121</v>
      </c>
      <c r="H25" s="21">
        <f t="shared" si="0"/>
        <v>10368</v>
      </c>
      <c r="I25" s="21">
        <f t="shared" si="1"/>
        <v>2.1175086595647343</v>
      </c>
      <c r="J25" s="2" t="s">
        <v>705</v>
      </c>
      <c r="K25" s="32" t="s">
        <v>1012</v>
      </c>
      <c r="L25" s="32">
        <v>215547002079</v>
      </c>
    </row>
    <row r="26" spans="1:13" ht="42">
      <c r="A26" s="3">
        <v>22</v>
      </c>
      <c r="B26" s="20" t="s">
        <v>146</v>
      </c>
      <c r="C26" s="3" t="s">
        <v>45</v>
      </c>
      <c r="D26" s="42">
        <v>450000</v>
      </c>
      <c r="E26" s="42">
        <v>412942.08000000002</v>
      </c>
      <c r="F26" s="3" t="s">
        <v>43</v>
      </c>
      <c r="G26" s="65" t="s">
        <v>121</v>
      </c>
      <c r="H26" s="21">
        <f t="shared" si="0"/>
        <v>37057.919999999984</v>
      </c>
      <c r="I26" s="21">
        <f t="shared" si="1"/>
        <v>8.9741205352576277</v>
      </c>
      <c r="J26" s="2" t="s">
        <v>706</v>
      </c>
      <c r="K26" s="33" t="s">
        <v>121</v>
      </c>
      <c r="L26" s="33" t="s">
        <v>121</v>
      </c>
    </row>
    <row r="27" spans="1:13">
      <c r="A27" s="3">
        <v>23</v>
      </c>
      <c r="B27" s="20" t="s">
        <v>147</v>
      </c>
      <c r="C27" s="3" t="s">
        <v>47</v>
      </c>
      <c r="D27" s="42">
        <v>1000000</v>
      </c>
      <c r="E27" s="42">
        <v>722250</v>
      </c>
      <c r="F27" s="3" t="s">
        <v>43</v>
      </c>
      <c r="G27" s="65" t="s">
        <v>121</v>
      </c>
      <c r="H27" s="21">
        <f t="shared" si="0"/>
        <v>277750</v>
      </c>
      <c r="I27" s="21">
        <f t="shared" si="1"/>
        <v>38.456213222568365</v>
      </c>
      <c r="J27" s="2" t="s">
        <v>707</v>
      </c>
      <c r="K27" s="32" t="s">
        <v>1013</v>
      </c>
      <c r="L27" s="32">
        <v>125545002293</v>
      </c>
    </row>
    <row r="28" spans="1:13">
      <c r="A28" s="3">
        <v>24</v>
      </c>
      <c r="B28" s="20" t="s">
        <v>148</v>
      </c>
      <c r="C28" s="3" t="s">
        <v>45</v>
      </c>
      <c r="D28" s="42">
        <v>175000</v>
      </c>
      <c r="E28" s="42">
        <v>167100</v>
      </c>
      <c r="F28" s="3" t="s">
        <v>43</v>
      </c>
      <c r="G28" s="65" t="s">
        <v>121</v>
      </c>
      <c r="H28" s="21">
        <f t="shared" si="0"/>
        <v>7900</v>
      </c>
      <c r="I28" s="21">
        <f t="shared" si="1"/>
        <v>4.7277079593058051</v>
      </c>
      <c r="J28" s="2" t="s">
        <v>708</v>
      </c>
      <c r="K28" s="32" t="s">
        <v>1014</v>
      </c>
      <c r="L28" s="32">
        <v>105535004757</v>
      </c>
    </row>
    <row r="29" spans="1:13">
      <c r="A29" s="3">
        <v>25</v>
      </c>
      <c r="B29" s="20" t="s">
        <v>149</v>
      </c>
      <c r="C29" s="3" t="s">
        <v>46</v>
      </c>
      <c r="D29" s="42">
        <v>1000000</v>
      </c>
      <c r="E29" s="42">
        <v>940000</v>
      </c>
      <c r="F29" s="3" t="s">
        <v>43</v>
      </c>
      <c r="G29" s="65" t="s">
        <v>121</v>
      </c>
      <c r="H29" s="21">
        <f t="shared" si="0"/>
        <v>60000</v>
      </c>
      <c r="I29" s="21">
        <f t="shared" si="1"/>
        <v>6.3829787234042552</v>
      </c>
      <c r="J29" s="2" t="s">
        <v>99</v>
      </c>
      <c r="K29" s="32" t="s">
        <v>1015</v>
      </c>
      <c r="L29" s="32">
        <v>105558004559</v>
      </c>
    </row>
    <row r="30" spans="1:13" ht="42">
      <c r="A30" s="3">
        <v>26</v>
      </c>
      <c r="B30" s="20" t="s">
        <v>150</v>
      </c>
      <c r="C30" s="3" t="s">
        <v>45</v>
      </c>
      <c r="D30" s="49">
        <v>300000</v>
      </c>
      <c r="E30" s="42">
        <v>267628.40000000002</v>
      </c>
      <c r="F30" s="3" t="s">
        <v>43</v>
      </c>
      <c r="G30" s="65" t="s">
        <v>121</v>
      </c>
      <c r="H30" s="22">
        <f t="shared" si="0"/>
        <v>32371.599999999977</v>
      </c>
      <c r="I30" s="22">
        <f t="shared" si="1"/>
        <v>12.095726761434875</v>
      </c>
      <c r="J30" s="2" t="s">
        <v>92</v>
      </c>
      <c r="K30" s="32" t="s">
        <v>1016</v>
      </c>
      <c r="L30" s="32">
        <v>115557019021</v>
      </c>
    </row>
    <row r="31" spans="1:13" ht="42">
      <c r="A31" s="3">
        <v>27</v>
      </c>
      <c r="B31" s="20" t="s">
        <v>151</v>
      </c>
      <c r="C31" s="3" t="s">
        <v>1294</v>
      </c>
      <c r="D31" s="49">
        <v>63000</v>
      </c>
      <c r="E31" s="42">
        <v>62060</v>
      </c>
      <c r="F31" s="3" t="s">
        <v>43</v>
      </c>
      <c r="G31" s="65" t="s">
        <v>121</v>
      </c>
      <c r="H31" s="21">
        <f t="shared" si="0"/>
        <v>940</v>
      </c>
      <c r="I31" s="21">
        <f t="shared" si="1"/>
        <v>1.514663229133097</v>
      </c>
      <c r="J31" s="2" t="s">
        <v>709</v>
      </c>
      <c r="K31" s="32" t="s">
        <v>1017</v>
      </c>
      <c r="L31" s="32">
        <v>133563002095</v>
      </c>
    </row>
    <row r="32" spans="1:13" ht="42">
      <c r="A32" s="3">
        <v>28</v>
      </c>
      <c r="B32" s="20" t="s">
        <v>152</v>
      </c>
      <c r="C32" s="3" t="s">
        <v>45</v>
      </c>
      <c r="D32" s="49">
        <v>300000</v>
      </c>
      <c r="E32" s="42">
        <v>255168</v>
      </c>
      <c r="F32" s="3" t="s">
        <v>43</v>
      </c>
      <c r="G32" s="65" t="s">
        <v>121</v>
      </c>
      <c r="H32" s="21">
        <f t="shared" si="0"/>
        <v>44832</v>
      </c>
      <c r="I32" s="21">
        <f t="shared" si="1"/>
        <v>17.569601203912715</v>
      </c>
      <c r="J32" s="2" t="s">
        <v>710</v>
      </c>
      <c r="K32" s="33" t="s">
        <v>121</v>
      </c>
      <c r="L32" s="33" t="s">
        <v>121</v>
      </c>
    </row>
    <row r="33" spans="1:12" ht="42">
      <c r="A33" s="3">
        <v>29</v>
      </c>
      <c r="B33" s="20" t="s">
        <v>153</v>
      </c>
      <c r="C33" s="3" t="s">
        <v>45</v>
      </c>
      <c r="D33" s="42">
        <v>400000</v>
      </c>
      <c r="E33" s="42">
        <v>353100</v>
      </c>
      <c r="F33" s="3" t="s">
        <v>43</v>
      </c>
      <c r="G33" s="65" t="s">
        <v>121</v>
      </c>
      <c r="H33" s="21">
        <f t="shared" si="0"/>
        <v>46900</v>
      </c>
      <c r="I33" s="21">
        <f t="shared" si="1"/>
        <v>13.282356273010478</v>
      </c>
      <c r="J33" s="2" t="s">
        <v>36</v>
      </c>
      <c r="K33" s="32" t="s">
        <v>1018</v>
      </c>
      <c r="L33" s="32">
        <v>105538067652</v>
      </c>
    </row>
    <row r="34" spans="1:12" ht="42">
      <c r="A34" s="3">
        <v>30</v>
      </c>
      <c r="B34" s="20" t="s">
        <v>154</v>
      </c>
      <c r="C34" s="3" t="s">
        <v>1294</v>
      </c>
      <c r="D34" s="42">
        <v>12000</v>
      </c>
      <c r="E34" s="42">
        <v>8881</v>
      </c>
      <c r="F34" s="3" t="s">
        <v>43</v>
      </c>
      <c r="G34" s="65" t="s">
        <v>121</v>
      </c>
      <c r="H34" s="21">
        <f t="shared" si="0"/>
        <v>3119</v>
      </c>
      <c r="I34" s="21">
        <f>H34*100/E34</f>
        <v>35.119918928048641</v>
      </c>
      <c r="J34" s="2" t="s">
        <v>711</v>
      </c>
      <c r="K34" s="32" t="s">
        <v>1019</v>
      </c>
      <c r="L34" s="32">
        <v>105561116753</v>
      </c>
    </row>
    <row r="35" spans="1:12" ht="42">
      <c r="A35" s="3">
        <v>31</v>
      </c>
      <c r="B35" s="20" t="s">
        <v>28</v>
      </c>
      <c r="C35" s="19" t="s">
        <v>1294</v>
      </c>
      <c r="D35" s="42">
        <v>9202</v>
      </c>
      <c r="E35" s="42">
        <v>9202</v>
      </c>
      <c r="F35" s="19" t="s">
        <v>43</v>
      </c>
      <c r="G35" s="65" t="s">
        <v>121</v>
      </c>
      <c r="H35" s="22">
        <f t="shared" si="0"/>
        <v>0</v>
      </c>
      <c r="I35" s="22">
        <f>H35*100/E35</f>
        <v>0</v>
      </c>
      <c r="J35" s="2" t="s">
        <v>712</v>
      </c>
      <c r="K35" s="33" t="s">
        <v>1020</v>
      </c>
      <c r="L35" s="33">
        <v>115545003940</v>
      </c>
    </row>
    <row r="36" spans="1:12">
      <c r="A36" s="3">
        <v>32</v>
      </c>
      <c r="B36" s="20" t="s">
        <v>155</v>
      </c>
      <c r="C36" s="3" t="s">
        <v>45</v>
      </c>
      <c r="D36" s="42">
        <v>250000</v>
      </c>
      <c r="E36" s="42">
        <v>222560</v>
      </c>
      <c r="F36" s="3" t="s">
        <v>43</v>
      </c>
      <c r="G36" s="65" t="s">
        <v>121</v>
      </c>
      <c r="H36" s="21">
        <f t="shared" si="0"/>
        <v>27440</v>
      </c>
      <c r="I36" s="21">
        <f>H36*100/E36</f>
        <v>12.329259525521207</v>
      </c>
      <c r="J36" s="2" t="s">
        <v>90</v>
      </c>
      <c r="K36" s="32" t="s">
        <v>998</v>
      </c>
      <c r="L36" s="32">
        <v>105534016981</v>
      </c>
    </row>
    <row r="37" spans="1:12">
      <c r="A37" s="3">
        <v>33</v>
      </c>
      <c r="B37" s="20" t="s">
        <v>156</v>
      </c>
      <c r="C37" s="3" t="s">
        <v>45</v>
      </c>
      <c r="D37" s="42">
        <v>142096</v>
      </c>
      <c r="E37" s="42">
        <v>142096</v>
      </c>
      <c r="F37" s="3" t="s">
        <v>43</v>
      </c>
      <c r="G37" s="65" t="s">
        <v>121</v>
      </c>
      <c r="H37" s="21">
        <f>D37-E37</f>
        <v>0</v>
      </c>
      <c r="I37" s="21">
        <f>H37*100/E37</f>
        <v>0</v>
      </c>
      <c r="J37" s="2" t="s">
        <v>713</v>
      </c>
      <c r="K37" s="32" t="s">
        <v>1021</v>
      </c>
      <c r="L37" s="32">
        <v>105551075302</v>
      </c>
    </row>
    <row r="38" spans="1:12" ht="42">
      <c r="A38" s="3">
        <v>34</v>
      </c>
      <c r="B38" s="20" t="s">
        <v>157</v>
      </c>
      <c r="C38" s="3" t="s">
        <v>1294</v>
      </c>
      <c r="D38" s="42">
        <v>30000</v>
      </c>
      <c r="E38" s="42">
        <v>27063</v>
      </c>
      <c r="F38" s="3" t="s">
        <v>43</v>
      </c>
      <c r="G38" s="65" t="s">
        <v>121</v>
      </c>
      <c r="H38" s="21">
        <f t="shared" si="0"/>
        <v>2937</v>
      </c>
      <c r="I38" s="21">
        <f t="shared" si="1"/>
        <v>10.852455381886708</v>
      </c>
      <c r="J38" s="2" t="s">
        <v>714</v>
      </c>
      <c r="K38" s="33" t="s">
        <v>121</v>
      </c>
      <c r="L38" s="33" t="s">
        <v>121</v>
      </c>
    </row>
    <row r="39" spans="1:12">
      <c r="A39" s="3">
        <v>35</v>
      </c>
      <c r="B39" s="20" t="s">
        <v>158</v>
      </c>
      <c r="C39" s="3" t="s">
        <v>45</v>
      </c>
      <c r="D39" s="42">
        <v>300000</v>
      </c>
      <c r="E39" s="42">
        <v>238154.4</v>
      </c>
      <c r="F39" s="3" t="s">
        <v>43</v>
      </c>
      <c r="G39" s="65" t="s">
        <v>121</v>
      </c>
      <c r="H39" s="21">
        <f t="shared" si="0"/>
        <v>61845.600000000006</v>
      </c>
      <c r="I39" s="22">
        <f t="shared" si="1"/>
        <v>25.968699297598537</v>
      </c>
      <c r="J39" s="2" t="s">
        <v>715</v>
      </c>
      <c r="K39" s="33" t="s">
        <v>121</v>
      </c>
      <c r="L39" s="33" t="s">
        <v>121</v>
      </c>
    </row>
    <row r="40" spans="1:12" ht="42">
      <c r="A40" s="3">
        <v>36</v>
      </c>
      <c r="B40" s="20" t="s">
        <v>159</v>
      </c>
      <c r="C40" s="3" t="s">
        <v>1294</v>
      </c>
      <c r="D40" s="42">
        <v>5000</v>
      </c>
      <c r="E40" s="42">
        <v>3579.47</v>
      </c>
      <c r="F40" s="3" t="s">
        <v>43</v>
      </c>
      <c r="G40" s="65" t="s">
        <v>121</v>
      </c>
      <c r="H40" s="21">
        <f t="shared" si="0"/>
        <v>1420.5300000000002</v>
      </c>
      <c r="I40" s="21">
        <f>H40*100/E40</f>
        <v>39.685484163856671</v>
      </c>
      <c r="J40" s="2" t="s">
        <v>716</v>
      </c>
      <c r="K40" s="33" t="s">
        <v>121</v>
      </c>
      <c r="L40" s="33" t="s">
        <v>121</v>
      </c>
    </row>
    <row r="41" spans="1:12" ht="42">
      <c r="A41" s="3">
        <v>37</v>
      </c>
      <c r="B41" s="20" t="s">
        <v>160</v>
      </c>
      <c r="C41" s="3" t="s">
        <v>45</v>
      </c>
      <c r="D41" s="42">
        <v>360000</v>
      </c>
      <c r="E41" s="42">
        <v>293180</v>
      </c>
      <c r="F41" s="3" t="s">
        <v>43</v>
      </c>
      <c r="G41" s="65" t="s">
        <v>121</v>
      </c>
      <c r="H41" s="21">
        <f t="shared" si="0"/>
        <v>66820</v>
      </c>
      <c r="I41" s="21">
        <f t="shared" si="1"/>
        <v>22.791459171839826</v>
      </c>
      <c r="J41" s="2" t="s">
        <v>717</v>
      </c>
      <c r="K41" s="32" t="s">
        <v>1022</v>
      </c>
      <c r="L41" s="32">
        <v>305555000178</v>
      </c>
    </row>
    <row r="42" spans="1:12" ht="42">
      <c r="A42" s="3">
        <v>38</v>
      </c>
      <c r="B42" s="20" t="s">
        <v>161</v>
      </c>
      <c r="C42" s="3" t="s">
        <v>45</v>
      </c>
      <c r="D42" s="42">
        <v>350000</v>
      </c>
      <c r="E42" s="42">
        <v>334186.68</v>
      </c>
      <c r="F42" s="3" t="s">
        <v>43</v>
      </c>
      <c r="G42" s="65" t="s">
        <v>121</v>
      </c>
      <c r="H42" s="21">
        <f t="shared" si="0"/>
        <v>15813.320000000007</v>
      </c>
      <c r="I42" s="21">
        <f>H42*100/E42</f>
        <v>4.731882192312395</v>
      </c>
      <c r="J42" s="2" t="s">
        <v>774</v>
      </c>
      <c r="K42" s="32" t="s">
        <v>1008</v>
      </c>
      <c r="L42" s="32">
        <v>100545001250</v>
      </c>
    </row>
    <row r="43" spans="1:12">
      <c r="A43" s="3">
        <v>39</v>
      </c>
      <c r="B43" s="20" t="s">
        <v>162</v>
      </c>
      <c r="C43" s="3" t="s">
        <v>45</v>
      </c>
      <c r="D43" s="42">
        <v>200000</v>
      </c>
      <c r="E43" s="42">
        <v>116630</v>
      </c>
      <c r="F43" s="3" t="s">
        <v>43</v>
      </c>
      <c r="G43" s="65" t="s">
        <v>121</v>
      </c>
      <c r="H43" s="21">
        <f t="shared" si="0"/>
        <v>83370</v>
      </c>
      <c r="I43" s="21">
        <f>H43*100/D43</f>
        <v>41.685000000000002</v>
      </c>
      <c r="J43" s="2" t="s">
        <v>718</v>
      </c>
      <c r="K43" s="32" t="s">
        <v>1023</v>
      </c>
      <c r="L43" s="32">
        <v>115556010373</v>
      </c>
    </row>
    <row r="44" spans="1:12" ht="42">
      <c r="A44" s="3">
        <v>40</v>
      </c>
      <c r="B44" s="20" t="s">
        <v>163</v>
      </c>
      <c r="C44" s="19" t="s">
        <v>1294</v>
      </c>
      <c r="D44" s="42">
        <v>24000</v>
      </c>
      <c r="E44" s="42">
        <v>20142.54</v>
      </c>
      <c r="F44" s="19" t="s">
        <v>43</v>
      </c>
      <c r="G44" s="65" t="s">
        <v>121</v>
      </c>
      <c r="H44" s="22">
        <f t="shared" si="0"/>
        <v>3857.4599999999991</v>
      </c>
      <c r="I44" s="22">
        <f>H44*100/E44</f>
        <v>19.15081216172339</v>
      </c>
      <c r="J44" s="2" t="s">
        <v>719</v>
      </c>
      <c r="K44" s="33" t="s">
        <v>121</v>
      </c>
      <c r="L44" s="33" t="s">
        <v>121</v>
      </c>
    </row>
    <row r="45" spans="1:12" ht="42">
      <c r="A45" s="3">
        <v>41</v>
      </c>
      <c r="B45" s="20" t="s">
        <v>164</v>
      </c>
      <c r="C45" s="3" t="s">
        <v>1294</v>
      </c>
      <c r="D45" s="42">
        <v>6000</v>
      </c>
      <c r="E45" s="42">
        <v>2054.4</v>
      </c>
      <c r="F45" s="3" t="s">
        <v>43</v>
      </c>
      <c r="G45" s="65" t="s">
        <v>121</v>
      </c>
      <c r="H45" s="21">
        <f t="shared" si="0"/>
        <v>3945.6</v>
      </c>
      <c r="I45" s="21">
        <f>H45*100/D45</f>
        <v>65.760000000000005</v>
      </c>
      <c r="J45" s="2" t="s">
        <v>975</v>
      </c>
      <c r="K45" s="51" t="s">
        <v>1024</v>
      </c>
      <c r="L45" s="51">
        <v>305539000975</v>
      </c>
    </row>
    <row r="46" spans="1:12">
      <c r="A46" s="3">
        <v>42</v>
      </c>
      <c r="B46" s="20" t="s">
        <v>165</v>
      </c>
      <c r="C46" s="3" t="s">
        <v>46</v>
      </c>
      <c r="D46" s="42">
        <v>608000</v>
      </c>
      <c r="E46" s="42">
        <v>600000</v>
      </c>
      <c r="F46" s="3" t="s">
        <v>43</v>
      </c>
      <c r="G46" s="65" t="s">
        <v>121</v>
      </c>
      <c r="H46" s="21">
        <f t="shared" si="0"/>
        <v>8000</v>
      </c>
      <c r="I46" s="21">
        <f t="shared" si="1"/>
        <v>1.3333333333333333</v>
      </c>
      <c r="J46" s="2" t="s">
        <v>720</v>
      </c>
      <c r="K46" s="32" t="s">
        <v>1025</v>
      </c>
      <c r="L46" s="32">
        <v>105555024435</v>
      </c>
    </row>
    <row r="47" spans="1:12">
      <c r="A47" s="3">
        <v>43</v>
      </c>
      <c r="B47" s="20" t="s">
        <v>166</v>
      </c>
      <c r="C47" s="3" t="s">
        <v>46</v>
      </c>
      <c r="D47" s="42">
        <v>890000</v>
      </c>
      <c r="E47" s="42">
        <v>870000</v>
      </c>
      <c r="F47" s="3" t="s">
        <v>43</v>
      </c>
      <c r="G47" s="65" t="s">
        <v>121</v>
      </c>
      <c r="H47" s="21">
        <f t="shared" si="0"/>
        <v>20000</v>
      </c>
      <c r="I47" s="21">
        <f t="shared" si="1"/>
        <v>2.2988505747126435</v>
      </c>
      <c r="J47" s="2" t="s">
        <v>721</v>
      </c>
      <c r="K47" s="32" t="s">
        <v>1026</v>
      </c>
      <c r="L47" s="32">
        <v>105560141410</v>
      </c>
    </row>
    <row r="48" spans="1:12">
      <c r="A48" s="3">
        <v>44</v>
      </c>
      <c r="B48" s="20" t="s">
        <v>167</v>
      </c>
      <c r="C48" s="3" t="s">
        <v>46</v>
      </c>
      <c r="D48" s="42">
        <v>1500000</v>
      </c>
      <c r="E48" s="42">
        <v>1397221.6</v>
      </c>
      <c r="F48" s="3" t="s">
        <v>43</v>
      </c>
      <c r="G48" s="65" t="s">
        <v>121</v>
      </c>
      <c r="H48" s="21">
        <f>D48-E48</f>
        <v>102778.39999999991</v>
      </c>
      <c r="I48" s="21">
        <f t="shared" si="1"/>
        <v>7.3559126197304634</v>
      </c>
      <c r="J48" s="2" t="s">
        <v>722</v>
      </c>
      <c r="K48" s="33" t="s">
        <v>121</v>
      </c>
      <c r="L48" s="33" t="s">
        <v>121</v>
      </c>
    </row>
    <row r="49" spans="1:12" ht="42">
      <c r="A49" s="3">
        <v>45</v>
      </c>
      <c r="B49" s="20" t="s">
        <v>168</v>
      </c>
      <c r="C49" s="3" t="s">
        <v>47</v>
      </c>
      <c r="D49" s="42">
        <v>1600000</v>
      </c>
      <c r="E49" s="42">
        <v>1270000</v>
      </c>
      <c r="F49" s="3" t="s">
        <v>43</v>
      </c>
      <c r="G49" s="65" t="s">
        <v>121</v>
      </c>
      <c r="H49" s="21">
        <f t="shared" si="0"/>
        <v>330000</v>
      </c>
      <c r="I49" s="21">
        <f t="shared" si="1"/>
        <v>25.984251968503937</v>
      </c>
      <c r="J49" s="2" t="s">
        <v>986</v>
      </c>
      <c r="K49" s="32" t="s">
        <v>1027</v>
      </c>
      <c r="L49" s="32">
        <v>105563057738</v>
      </c>
    </row>
    <row r="50" spans="1:12" ht="42">
      <c r="A50" s="3">
        <v>46</v>
      </c>
      <c r="B50" s="20" t="s">
        <v>169</v>
      </c>
      <c r="C50" s="3" t="s">
        <v>47</v>
      </c>
      <c r="D50" s="43">
        <v>4000000</v>
      </c>
      <c r="E50" s="43">
        <v>3280000</v>
      </c>
      <c r="F50" s="3" t="s">
        <v>43</v>
      </c>
      <c r="G50" s="65" t="s">
        <v>121</v>
      </c>
      <c r="H50" s="21">
        <f t="shared" si="0"/>
        <v>720000</v>
      </c>
      <c r="I50" s="21">
        <f>H50*100/E50</f>
        <v>21.951219512195124</v>
      </c>
      <c r="J50" s="2" t="s">
        <v>978</v>
      </c>
      <c r="K50" s="32" t="s">
        <v>1028</v>
      </c>
      <c r="L50" s="32">
        <v>105560079404</v>
      </c>
    </row>
    <row r="51" spans="1:12">
      <c r="A51" s="3">
        <v>47</v>
      </c>
      <c r="B51" s="20" t="s">
        <v>170</v>
      </c>
      <c r="C51" s="3" t="s">
        <v>46</v>
      </c>
      <c r="D51" s="43">
        <v>800000</v>
      </c>
      <c r="E51" s="43">
        <v>599200</v>
      </c>
      <c r="F51" s="3" t="s">
        <v>43</v>
      </c>
      <c r="G51" s="65" t="s">
        <v>121</v>
      </c>
      <c r="H51" s="21">
        <f t="shared" si="0"/>
        <v>200800</v>
      </c>
      <c r="I51" s="21">
        <f t="shared" si="1"/>
        <v>33.511348464619495</v>
      </c>
      <c r="J51" s="2" t="s">
        <v>723</v>
      </c>
      <c r="K51" s="32" t="s">
        <v>1029</v>
      </c>
      <c r="L51" s="32">
        <v>105543056531</v>
      </c>
    </row>
    <row r="52" spans="1:12">
      <c r="A52" s="3">
        <v>48</v>
      </c>
      <c r="B52" s="20" t="s">
        <v>171</v>
      </c>
      <c r="C52" s="3" t="s">
        <v>46</v>
      </c>
      <c r="D52" s="43">
        <v>650000</v>
      </c>
      <c r="E52" s="43">
        <v>622306.87</v>
      </c>
      <c r="F52" s="3" t="s">
        <v>43</v>
      </c>
      <c r="G52" s="65" t="s">
        <v>121</v>
      </c>
      <c r="H52" s="21">
        <f t="shared" si="0"/>
        <v>27693.130000000005</v>
      </c>
      <c r="I52" s="21">
        <f t="shared" si="1"/>
        <v>4.4500762140067653</v>
      </c>
      <c r="J52" s="2" t="s">
        <v>724</v>
      </c>
      <c r="K52" s="33" t="s">
        <v>121</v>
      </c>
      <c r="L52" s="33" t="s">
        <v>121</v>
      </c>
    </row>
    <row r="53" spans="1:12" ht="42">
      <c r="A53" s="3">
        <v>49</v>
      </c>
      <c r="B53" s="20" t="s">
        <v>172</v>
      </c>
      <c r="C53" s="3" t="s">
        <v>47</v>
      </c>
      <c r="D53" s="43">
        <v>650000</v>
      </c>
      <c r="E53" s="43">
        <v>476150</v>
      </c>
      <c r="F53" s="3" t="s">
        <v>43</v>
      </c>
      <c r="G53" s="65" t="s">
        <v>121</v>
      </c>
      <c r="H53" s="21">
        <f t="shared" si="0"/>
        <v>173850</v>
      </c>
      <c r="I53" s="21">
        <f t="shared" si="1"/>
        <v>36.511603486296337</v>
      </c>
      <c r="J53" s="2" t="s">
        <v>725</v>
      </c>
      <c r="K53" s="32" t="s">
        <v>1030</v>
      </c>
      <c r="L53" s="32">
        <v>105555044665</v>
      </c>
    </row>
    <row r="54" spans="1:12" ht="42">
      <c r="A54" s="3">
        <v>50</v>
      </c>
      <c r="B54" s="20" t="s">
        <v>173</v>
      </c>
      <c r="C54" s="3" t="s">
        <v>1294</v>
      </c>
      <c r="D54" s="43">
        <v>28890</v>
      </c>
      <c r="E54" s="43">
        <v>28023.3</v>
      </c>
      <c r="F54" s="3" t="s">
        <v>43</v>
      </c>
      <c r="G54" s="65" t="s">
        <v>121</v>
      </c>
      <c r="H54" s="21">
        <f>D54-E54</f>
        <v>866.70000000000073</v>
      </c>
      <c r="I54" s="21">
        <f t="shared" si="1"/>
        <v>3.092783505154642</v>
      </c>
      <c r="J54" s="2" t="s">
        <v>726</v>
      </c>
      <c r="K54" s="32" t="s">
        <v>1031</v>
      </c>
      <c r="L54" s="32">
        <v>903546003600</v>
      </c>
    </row>
    <row r="55" spans="1:12">
      <c r="A55" s="3">
        <v>51</v>
      </c>
      <c r="B55" s="20" t="s">
        <v>174</v>
      </c>
      <c r="C55" s="3" t="s">
        <v>45</v>
      </c>
      <c r="D55" s="43">
        <v>480000</v>
      </c>
      <c r="E55" s="43">
        <v>472940</v>
      </c>
      <c r="F55" s="3" t="s">
        <v>43</v>
      </c>
      <c r="G55" s="65" t="s">
        <v>121</v>
      </c>
      <c r="H55" s="21">
        <f>D55-E55</f>
        <v>7060</v>
      </c>
      <c r="I55" s="21">
        <f t="shared" si="1"/>
        <v>1.4927897830591619</v>
      </c>
      <c r="J55" s="2" t="s">
        <v>84</v>
      </c>
      <c r="K55" s="33" t="s">
        <v>1032</v>
      </c>
      <c r="L55" s="33">
        <v>125550046546</v>
      </c>
    </row>
    <row r="56" spans="1:12" ht="42">
      <c r="A56" s="3">
        <v>52</v>
      </c>
      <c r="B56" s="20" t="s">
        <v>175</v>
      </c>
      <c r="C56" s="3" t="s">
        <v>1294</v>
      </c>
      <c r="D56" s="43">
        <v>9500</v>
      </c>
      <c r="E56" s="43">
        <v>9202</v>
      </c>
      <c r="F56" s="3" t="s">
        <v>43</v>
      </c>
      <c r="G56" s="65" t="s">
        <v>121</v>
      </c>
      <c r="H56" s="21">
        <f t="shared" si="0"/>
        <v>298</v>
      </c>
      <c r="I56" s="21">
        <f t="shared" si="1"/>
        <v>3.2384264290371658</v>
      </c>
      <c r="J56" s="2" t="s">
        <v>86</v>
      </c>
      <c r="K56" s="32" t="s">
        <v>1033</v>
      </c>
      <c r="L56" s="32">
        <v>105550014547</v>
      </c>
    </row>
    <row r="57" spans="1:12">
      <c r="A57" s="3">
        <v>53</v>
      </c>
      <c r="B57" s="20" t="s">
        <v>176</v>
      </c>
      <c r="C57" s="3" t="s">
        <v>45</v>
      </c>
      <c r="D57" s="43">
        <v>150000</v>
      </c>
      <c r="E57" s="43">
        <v>135640</v>
      </c>
      <c r="F57" s="3" t="s">
        <v>43</v>
      </c>
      <c r="G57" s="65" t="s">
        <v>121</v>
      </c>
      <c r="H57" s="21">
        <f>D57-E57</f>
        <v>14360</v>
      </c>
      <c r="I57" s="21">
        <f t="shared" si="1"/>
        <v>10.586847537599528</v>
      </c>
      <c r="J57" s="2" t="s">
        <v>98</v>
      </c>
      <c r="K57" s="32" t="s">
        <v>1034</v>
      </c>
      <c r="L57" s="32">
        <v>105558164009</v>
      </c>
    </row>
    <row r="58" spans="1:12" ht="42">
      <c r="A58" s="3">
        <v>54</v>
      </c>
      <c r="B58" s="20" t="s">
        <v>177</v>
      </c>
      <c r="C58" s="3" t="s">
        <v>1294</v>
      </c>
      <c r="D58" s="43">
        <v>27000</v>
      </c>
      <c r="E58" s="43">
        <v>26750</v>
      </c>
      <c r="F58" s="3" t="s">
        <v>43</v>
      </c>
      <c r="G58" s="65" t="s">
        <v>121</v>
      </c>
      <c r="H58" s="21">
        <f t="shared" si="0"/>
        <v>250</v>
      </c>
      <c r="I58" s="22">
        <f>H58*100/E58</f>
        <v>0.93457943925233644</v>
      </c>
      <c r="J58" s="2" t="s">
        <v>61</v>
      </c>
      <c r="K58" s="32" t="s">
        <v>1035</v>
      </c>
      <c r="L58" s="32">
        <v>105526016578</v>
      </c>
    </row>
    <row r="59" spans="1:12" ht="84">
      <c r="A59" s="3">
        <v>55</v>
      </c>
      <c r="B59" s="20" t="s">
        <v>69</v>
      </c>
      <c r="C59" s="3" t="s">
        <v>83</v>
      </c>
      <c r="D59" s="43">
        <v>1200000</v>
      </c>
      <c r="E59" s="43">
        <v>1110000</v>
      </c>
      <c r="F59" s="3" t="s">
        <v>43</v>
      </c>
      <c r="G59" s="65" t="s">
        <v>121</v>
      </c>
      <c r="H59" s="21">
        <f t="shared" si="0"/>
        <v>90000</v>
      </c>
      <c r="I59" s="21">
        <f t="shared" si="1"/>
        <v>8.1081081081081088</v>
      </c>
      <c r="J59" s="2" t="s">
        <v>13</v>
      </c>
      <c r="K59" s="32" t="s">
        <v>1036</v>
      </c>
      <c r="L59" s="32">
        <v>505536002843</v>
      </c>
    </row>
    <row r="60" spans="1:12" ht="42">
      <c r="A60" s="3">
        <v>56</v>
      </c>
      <c r="B60" s="20" t="s">
        <v>178</v>
      </c>
      <c r="C60" s="3" t="s">
        <v>46</v>
      </c>
      <c r="D60" s="43">
        <v>1800000</v>
      </c>
      <c r="E60" s="43">
        <v>1673924.32</v>
      </c>
      <c r="F60" s="3" t="s">
        <v>43</v>
      </c>
      <c r="G60" s="65" t="s">
        <v>121</v>
      </c>
      <c r="H60" s="21">
        <f>D60-E60</f>
        <v>126075.67999999993</v>
      </c>
      <c r="I60" s="21">
        <f t="shared" si="1"/>
        <v>7.5317431316130179</v>
      </c>
      <c r="J60" s="2" t="s">
        <v>722</v>
      </c>
      <c r="K60" s="33" t="s">
        <v>121</v>
      </c>
      <c r="L60" s="33" t="s">
        <v>121</v>
      </c>
    </row>
    <row r="61" spans="1:12" s="30" customFormat="1">
      <c r="A61" s="3">
        <v>57</v>
      </c>
      <c r="B61" s="20" t="s">
        <v>179</v>
      </c>
      <c r="C61" s="19" t="s">
        <v>45</v>
      </c>
      <c r="D61" s="43">
        <v>130000</v>
      </c>
      <c r="E61" s="43">
        <v>128400</v>
      </c>
      <c r="F61" s="19" t="s">
        <v>43</v>
      </c>
      <c r="G61" s="65" t="s">
        <v>121</v>
      </c>
      <c r="H61" s="22">
        <f>D61-E61</f>
        <v>1600</v>
      </c>
      <c r="I61" s="22">
        <f t="shared" si="1"/>
        <v>1.2461059190031152</v>
      </c>
      <c r="J61" s="2" t="s">
        <v>824</v>
      </c>
      <c r="K61" s="32" t="s">
        <v>1037</v>
      </c>
      <c r="L61" s="32">
        <v>105551050555</v>
      </c>
    </row>
    <row r="62" spans="1:12" ht="63">
      <c r="A62" s="3">
        <v>58</v>
      </c>
      <c r="B62" s="20" t="s">
        <v>54</v>
      </c>
      <c r="C62" s="3" t="s">
        <v>45</v>
      </c>
      <c r="D62" s="44">
        <v>125000</v>
      </c>
      <c r="E62" s="44">
        <v>121980</v>
      </c>
      <c r="F62" s="3" t="s">
        <v>43</v>
      </c>
      <c r="G62" s="65" t="s">
        <v>121</v>
      </c>
      <c r="H62" s="21">
        <f t="shared" si="0"/>
        <v>3020</v>
      </c>
      <c r="I62" s="21">
        <f t="shared" si="1"/>
        <v>2.4758157074930316</v>
      </c>
      <c r="J62" s="2" t="s">
        <v>87</v>
      </c>
      <c r="K62" s="33" t="s">
        <v>1038</v>
      </c>
      <c r="L62" s="33">
        <v>105549025026</v>
      </c>
    </row>
    <row r="63" spans="1:12" ht="42">
      <c r="A63" s="3">
        <v>59</v>
      </c>
      <c r="B63" s="20" t="s">
        <v>180</v>
      </c>
      <c r="C63" s="3" t="s">
        <v>1294</v>
      </c>
      <c r="D63" s="43">
        <v>45000</v>
      </c>
      <c r="E63" s="43">
        <v>39590</v>
      </c>
      <c r="F63" s="3" t="s">
        <v>43</v>
      </c>
      <c r="G63" s="65" t="s">
        <v>121</v>
      </c>
      <c r="H63" s="21">
        <f t="shared" si="0"/>
        <v>5410</v>
      </c>
      <c r="I63" s="21">
        <f t="shared" si="1"/>
        <v>13.665066936094973</v>
      </c>
      <c r="J63" s="2" t="s">
        <v>727</v>
      </c>
      <c r="K63" s="32" t="s">
        <v>1039</v>
      </c>
      <c r="L63" s="32">
        <v>135543004621</v>
      </c>
    </row>
    <row r="64" spans="1:12" ht="42">
      <c r="A64" s="3">
        <v>60</v>
      </c>
      <c r="B64" s="20" t="s">
        <v>181</v>
      </c>
      <c r="C64" s="3" t="s">
        <v>45</v>
      </c>
      <c r="D64" s="43">
        <v>500000</v>
      </c>
      <c r="E64" s="43">
        <v>460100</v>
      </c>
      <c r="F64" s="3" t="s">
        <v>43</v>
      </c>
      <c r="G64" s="65" t="s">
        <v>121</v>
      </c>
      <c r="H64" s="21">
        <f t="shared" si="0"/>
        <v>39900</v>
      </c>
      <c r="I64" s="21">
        <f t="shared" si="1"/>
        <v>8.6720278200391228</v>
      </c>
      <c r="J64" s="12" t="s">
        <v>728</v>
      </c>
      <c r="K64" s="32" t="s">
        <v>1040</v>
      </c>
      <c r="L64" s="32">
        <v>135554002420</v>
      </c>
    </row>
    <row r="65" spans="1:12">
      <c r="A65" s="3">
        <v>61</v>
      </c>
      <c r="B65" s="20" t="s">
        <v>182</v>
      </c>
      <c r="C65" s="3" t="s">
        <v>83</v>
      </c>
      <c r="D65" s="43">
        <v>3000000</v>
      </c>
      <c r="E65" s="43">
        <v>2750000</v>
      </c>
      <c r="F65" s="3" t="s">
        <v>43</v>
      </c>
      <c r="G65" s="65" t="s">
        <v>121</v>
      </c>
      <c r="H65" s="21">
        <f>D65-E65</f>
        <v>250000</v>
      </c>
      <c r="I65" s="21">
        <f t="shared" si="1"/>
        <v>9.0909090909090917</v>
      </c>
      <c r="J65" s="12" t="s">
        <v>729</v>
      </c>
      <c r="K65" s="32" t="s">
        <v>1041</v>
      </c>
      <c r="L65" s="32">
        <v>303530000415</v>
      </c>
    </row>
    <row r="66" spans="1:12" ht="42">
      <c r="A66" s="3">
        <v>62</v>
      </c>
      <c r="B66" s="20" t="s">
        <v>183</v>
      </c>
      <c r="C66" s="3" t="s">
        <v>1294</v>
      </c>
      <c r="D66" s="43">
        <v>62000</v>
      </c>
      <c r="E66" s="43">
        <v>62000</v>
      </c>
      <c r="F66" s="3" t="s">
        <v>43</v>
      </c>
      <c r="G66" s="65" t="s">
        <v>121</v>
      </c>
      <c r="H66" s="21">
        <f>D66-E66</f>
        <v>0</v>
      </c>
      <c r="I66" s="21">
        <f>H66*100/E66</f>
        <v>0</v>
      </c>
      <c r="J66" s="2" t="s">
        <v>730</v>
      </c>
      <c r="K66" s="32" t="s">
        <v>1042</v>
      </c>
      <c r="L66" s="32">
        <v>305540000207</v>
      </c>
    </row>
    <row r="67" spans="1:12" ht="42">
      <c r="A67" s="3">
        <v>63</v>
      </c>
      <c r="B67" s="20" t="s">
        <v>184</v>
      </c>
      <c r="C67" s="3" t="s">
        <v>1294</v>
      </c>
      <c r="D67" s="43">
        <v>18000</v>
      </c>
      <c r="E67" s="43">
        <v>17334</v>
      </c>
      <c r="F67" s="3" t="s">
        <v>43</v>
      </c>
      <c r="G67" s="65" t="s">
        <v>121</v>
      </c>
      <c r="H67" s="21">
        <f>D67-E67</f>
        <v>666</v>
      </c>
      <c r="I67" s="21">
        <f>H67*100/E67</f>
        <v>3.8421599169262719</v>
      </c>
      <c r="J67" s="2" t="s">
        <v>731</v>
      </c>
      <c r="K67" s="33" t="s">
        <v>1043</v>
      </c>
      <c r="L67" s="33">
        <v>105527008277</v>
      </c>
    </row>
    <row r="68" spans="1:12">
      <c r="A68" s="3">
        <v>64</v>
      </c>
      <c r="B68" s="20" t="s">
        <v>185</v>
      </c>
      <c r="C68" s="3" t="s">
        <v>45</v>
      </c>
      <c r="D68" s="43">
        <v>350000</v>
      </c>
      <c r="E68" s="43">
        <v>321192.59999999998</v>
      </c>
      <c r="F68" s="3" t="s">
        <v>43</v>
      </c>
      <c r="G68" s="65" t="s">
        <v>121</v>
      </c>
      <c r="H68" s="21">
        <f t="shared" ref="H68:H124" si="2">D68-E68</f>
        <v>28807.400000000023</v>
      </c>
      <c r="I68" s="21">
        <f t="shared" ref="I68:I130" si="3">H68*100/E68</f>
        <v>8.9688865808240994</v>
      </c>
      <c r="J68" s="2" t="s">
        <v>732</v>
      </c>
      <c r="K68" s="33" t="s">
        <v>1044</v>
      </c>
      <c r="L68" s="33">
        <v>105557086969</v>
      </c>
    </row>
    <row r="69" spans="1:12" ht="42">
      <c r="A69" s="3">
        <v>65</v>
      </c>
      <c r="B69" s="20" t="s">
        <v>186</v>
      </c>
      <c r="C69" s="3" t="s">
        <v>1294</v>
      </c>
      <c r="D69" s="43">
        <v>40000</v>
      </c>
      <c r="E69" s="43">
        <v>37557</v>
      </c>
      <c r="F69" s="3" t="s">
        <v>43</v>
      </c>
      <c r="G69" s="65" t="s">
        <v>121</v>
      </c>
      <c r="H69" s="21">
        <f t="shared" si="2"/>
        <v>2443</v>
      </c>
      <c r="I69" s="21">
        <f>H69*100/E69</f>
        <v>6.5047794019756635</v>
      </c>
      <c r="J69" s="2" t="s">
        <v>733</v>
      </c>
      <c r="K69" s="32" t="s">
        <v>1045</v>
      </c>
      <c r="L69" s="32">
        <v>105555131061</v>
      </c>
    </row>
    <row r="70" spans="1:12" ht="42">
      <c r="A70" s="3">
        <v>66</v>
      </c>
      <c r="B70" s="20" t="s">
        <v>187</v>
      </c>
      <c r="C70" s="3" t="s">
        <v>1294</v>
      </c>
      <c r="D70" s="43">
        <v>65500</v>
      </c>
      <c r="E70" s="43">
        <v>65400</v>
      </c>
      <c r="F70" s="3" t="s">
        <v>43</v>
      </c>
      <c r="G70" s="65" t="s">
        <v>121</v>
      </c>
      <c r="H70" s="21">
        <f t="shared" si="2"/>
        <v>100</v>
      </c>
      <c r="I70" s="21">
        <f t="shared" si="3"/>
        <v>0.1529051987767584</v>
      </c>
      <c r="J70" s="2" t="s">
        <v>734</v>
      </c>
      <c r="K70" s="32" t="s">
        <v>1194</v>
      </c>
      <c r="L70" s="32">
        <v>1100702047772</v>
      </c>
    </row>
    <row r="71" spans="1:12" ht="42">
      <c r="A71" s="3">
        <v>67</v>
      </c>
      <c r="B71" s="20" t="s">
        <v>188</v>
      </c>
      <c r="C71" s="19" t="s">
        <v>1294</v>
      </c>
      <c r="D71" s="43">
        <v>30000</v>
      </c>
      <c r="E71" s="43">
        <v>25573</v>
      </c>
      <c r="F71" s="19" t="s">
        <v>43</v>
      </c>
      <c r="G71" s="65" t="s">
        <v>121</v>
      </c>
      <c r="H71" s="22">
        <f>D71-E71</f>
        <v>4427</v>
      </c>
      <c r="I71" s="22">
        <f>H71*100/E71</f>
        <v>17.311226684393695</v>
      </c>
      <c r="J71" s="2" t="s">
        <v>735</v>
      </c>
      <c r="K71" s="32" t="s">
        <v>1046</v>
      </c>
      <c r="L71" s="32">
        <v>745562003159</v>
      </c>
    </row>
    <row r="72" spans="1:12">
      <c r="A72" s="3">
        <v>68</v>
      </c>
      <c r="B72" s="20" t="s">
        <v>189</v>
      </c>
      <c r="C72" s="3" t="s">
        <v>45</v>
      </c>
      <c r="D72" s="43">
        <v>500000</v>
      </c>
      <c r="E72" s="43">
        <v>490000</v>
      </c>
      <c r="F72" s="3" t="s">
        <v>43</v>
      </c>
      <c r="G72" s="65" t="s">
        <v>121</v>
      </c>
      <c r="H72" s="21">
        <f t="shared" si="2"/>
        <v>10000</v>
      </c>
      <c r="I72" s="21">
        <f t="shared" si="3"/>
        <v>2.0408163265306123</v>
      </c>
      <c r="J72" s="2" t="s">
        <v>736</v>
      </c>
      <c r="K72" s="32" t="s">
        <v>1047</v>
      </c>
      <c r="L72" s="32">
        <v>625556000578</v>
      </c>
    </row>
    <row r="73" spans="1:12" ht="42">
      <c r="A73" s="3">
        <v>69</v>
      </c>
      <c r="B73" s="20" t="s">
        <v>190</v>
      </c>
      <c r="C73" s="3" t="s">
        <v>1294</v>
      </c>
      <c r="D73" s="43">
        <v>50000</v>
      </c>
      <c r="E73" s="43">
        <v>38400</v>
      </c>
      <c r="F73" s="3" t="s">
        <v>43</v>
      </c>
      <c r="G73" s="65" t="s">
        <v>121</v>
      </c>
      <c r="H73" s="21">
        <f t="shared" si="2"/>
        <v>11600</v>
      </c>
      <c r="I73" s="21">
        <f t="shared" si="3"/>
        <v>30.208333333333332</v>
      </c>
      <c r="J73" s="2" t="s">
        <v>123</v>
      </c>
      <c r="K73" s="32" t="s">
        <v>1048</v>
      </c>
      <c r="L73" s="32">
        <v>343563000759</v>
      </c>
    </row>
    <row r="74" spans="1:12" ht="42">
      <c r="A74" s="3">
        <v>70</v>
      </c>
      <c r="B74" s="20" t="s">
        <v>191</v>
      </c>
      <c r="C74" s="3" t="s">
        <v>45</v>
      </c>
      <c r="D74" s="43">
        <v>200000</v>
      </c>
      <c r="E74" s="43">
        <v>183330</v>
      </c>
      <c r="F74" s="3" t="s">
        <v>43</v>
      </c>
      <c r="G74" s="65" t="s">
        <v>121</v>
      </c>
      <c r="H74" s="22">
        <f t="shared" si="2"/>
        <v>16670</v>
      </c>
      <c r="I74" s="22">
        <f t="shared" si="3"/>
        <v>9.0928925980472375</v>
      </c>
      <c r="J74" s="2" t="s">
        <v>697</v>
      </c>
      <c r="K74" s="32" t="s">
        <v>999</v>
      </c>
      <c r="L74" s="32">
        <v>135544005281</v>
      </c>
    </row>
    <row r="75" spans="1:12" ht="63">
      <c r="A75" s="3">
        <v>71</v>
      </c>
      <c r="B75" s="20" t="s">
        <v>192</v>
      </c>
      <c r="C75" s="3" t="s">
        <v>45</v>
      </c>
      <c r="D75" s="43">
        <v>298530</v>
      </c>
      <c r="E75" s="43">
        <v>298530</v>
      </c>
      <c r="F75" s="3" t="s">
        <v>43</v>
      </c>
      <c r="G75" s="65" t="s">
        <v>121</v>
      </c>
      <c r="H75" s="21">
        <f>D75-E75</f>
        <v>0</v>
      </c>
      <c r="I75" s="21">
        <f t="shared" si="3"/>
        <v>0</v>
      </c>
      <c r="J75" s="2" t="s">
        <v>737</v>
      </c>
      <c r="K75" s="32" t="s">
        <v>1291</v>
      </c>
      <c r="L75" s="32">
        <v>125556023131</v>
      </c>
    </row>
    <row r="76" spans="1:12" ht="42">
      <c r="A76" s="3">
        <v>72</v>
      </c>
      <c r="B76" s="20" t="s">
        <v>193</v>
      </c>
      <c r="C76" s="3" t="s">
        <v>1294</v>
      </c>
      <c r="D76" s="43">
        <v>75000</v>
      </c>
      <c r="E76" s="43">
        <v>75000</v>
      </c>
      <c r="F76" s="3" t="s">
        <v>43</v>
      </c>
      <c r="G76" s="65" t="s">
        <v>121</v>
      </c>
      <c r="H76" s="21">
        <f t="shared" si="2"/>
        <v>0</v>
      </c>
      <c r="I76" s="21">
        <f t="shared" si="3"/>
        <v>0</v>
      </c>
      <c r="J76" s="2" t="s">
        <v>738</v>
      </c>
      <c r="K76" s="32" t="s">
        <v>1049</v>
      </c>
      <c r="L76" s="32">
        <v>105534123779</v>
      </c>
    </row>
    <row r="77" spans="1:12" ht="42">
      <c r="A77" s="3">
        <v>73</v>
      </c>
      <c r="B77" s="20" t="s">
        <v>194</v>
      </c>
      <c r="C77" s="3" t="s">
        <v>45</v>
      </c>
      <c r="D77" s="43">
        <v>160000</v>
      </c>
      <c r="E77" s="43">
        <v>155364</v>
      </c>
      <c r="F77" s="3" t="s">
        <v>43</v>
      </c>
      <c r="G77" s="65" t="s">
        <v>121</v>
      </c>
      <c r="H77" s="22">
        <f t="shared" si="2"/>
        <v>4636</v>
      </c>
      <c r="I77" s="22">
        <f t="shared" si="3"/>
        <v>2.9839602481913441</v>
      </c>
      <c r="J77" s="2" t="s">
        <v>739</v>
      </c>
      <c r="K77" s="32" t="s">
        <v>1050</v>
      </c>
      <c r="L77" s="32">
        <v>994000629478</v>
      </c>
    </row>
    <row r="78" spans="1:12">
      <c r="A78" s="3">
        <v>74</v>
      </c>
      <c r="B78" s="20" t="s">
        <v>195</v>
      </c>
      <c r="C78" s="3" t="s">
        <v>45</v>
      </c>
      <c r="D78" s="43">
        <v>200000</v>
      </c>
      <c r="E78" s="43">
        <v>170023</v>
      </c>
      <c r="F78" s="3" t="s">
        <v>43</v>
      </c>
      <c r="G78" s="65" t="s">
        <v>121</v>
      </c>
      <c r="H78" s="22">
        <f t="shared" si="2"/>
        <v>29977</v>
      </c>
      <c r="I78" s="22">
        <f t="shared" si="3"/>
        <v>17.631144021691181</v>
      </c>
      <c r="J78" s="2" t="s">
        <v>757</v>
      </c>
      <c r="K78" s="32" t="s">
        <v>1051</v>
      </c>
      <c r="L78" s="32">
        <v>205562027125</v>
      </c>
    </row>
    <row r="79" spans="1:12" ht="42">
      <c r="A79" s="3">
        <v>75</v>
      </c>
      <c r="B79" s="20" t="s">
        <v>196</v>
      </c>
      <c r="C79" s="3" t="s">
        <v>1294</v>
      </c>
      <c r="D79" s="43">
        <v>39483</v>
      </c>
      <c r="E79" s="43">
        <v>39483</v>
      </c>
      <c r="F79" s="3" t="s">
        <v>43</v>
      </c>
      <c r="G79" s="65" t="s">
        <v>121</v>
      </c>
      <c r="H79" s="22">
        <f t="shared" si="2"/>
        <v>0</v>
      </c>
      <c r="I79" s="22">
        <f t="shared" si="3"/>
        <v>0</v>
      </c>
      <c r="J79" s="2" t="s">
        <v>96</v>
      </c>
      <c r="K79" s="33" t="s">
        <v>1052</v>
      </c>
      <c r="L79" s="33">
        <v>105536062661</v>
      </c>
    </row>
    <row r="80" spans="1:12" ht="42">
      <c r="A80" s="3">
        <v>76</v>
      </c>
      <c r="B80" s="20" t="s">
        <v>689</v>
      </c>
      <c r="C80" s="3" t="s">
        <v>1294</v>
      </c>
      <c r="D80" s="43">
        <v>20400</v>
      </c>
      <c r="E80" s="43">
        <v>18297</v>
      </c>
      <c r="F80" s="3" t="s">
        <v>43</v>
      </c>
      <c r="G80" s="65" t="s">
        <v>121</v>
      </c>
      <c r="H80" s="22">
        <f>D80-E80</f>
        <v>2103</v>
      </c>
      <c r="I80" s="22">
        <f t="shared" si="3"/>
        <v>11.493687489752418</v>
      </c>
      <c r="J80" s="2" t="s">
        <v>740</v>
      </c>
      <c r="K80" s="32" t="s">
        <v>1053</v>
      </c>
      <c r="L80" s="32">
        <v>105554069851</v>
      </c>
    </row>
    <row r="81" spans="1:12" ht="126">
      <c r="A81" s="3">
        <v>77</v>
      </c>
      <c r="B81" s="20" t="s">
        <v>197</v>
      </c>
      <c r="C81" s="3" t="s">
        <v>83</v>
      </c>
      <c r="D81" s="43">
        <v>2735000</v>
      </c>
      <c r="E81" s="43">
        <v>2630000</v>
      </c>
      <c r="F81" s="3" t="s">
        <v>43</v>
      </c>
      <c r="G81" s="65" t="s">
        <v>121</v>
      </c>
      <c r="H81" s="21">
        <f>D81-E81</f>
        <v>105000</v>
      </c>
      <c r="I81" s="21">
        <f t="shared" si="3"/>
        <v>3.9923954372623576</v>
      </c>
      <c r="J81" s="2" t="s">
        <v>741</v>
      </c>
      <c r="K81" s="33" t="s">
        <v>1054</v>
      </c>
      <c r="L81" s="33">
        <v>105532075700</v>
      </c>
    </row>
    <row r="82" spans="1:12" ht="42">
      <c r="A82" s="3">
        <v>78</v>
      </c>
      <c r="B82" s="20" t="s">
        <v>198</v>
      </c>
      <c r="C82" s="3" t="s">
        <v>1294</v>
      </c>
      <c r="D82" s="43">
        <v>60000</v>
      </c>
      <c r="E82" s="43">
        <v>59513</v>
      </c>
      <c r="F82" s="3" t="s">
        <v>43</v>
      </c>
      <c r="G82" s="65" t="s">
        <v>121</v>
      </c>
      <c r="H82" s="21">
        <f t="shared" si="2"/>
        <v>487</v>
      </c>
      <c r="I82" s="21">
        <f t="shared" si="3"/>
        <v>0.81830860484263945</v>
      </c>
      <c r="J82" s="2" t="s">
        <v>40</v>
      </c>
      <c r="K82" s="32" t="s">
        <v>1055</v>
      </c>
      <c r="L82" s="32">
        <v>305559004968</v>
      </c>
    </row>
    <row r="83" spans="1:12" ht="42">
      <c r="A83" s="3">
        <v>79</v>
      </c>
      <c r="B83" s="20" t="s">
        <v>79</v>
      </c>
      <c r="C83" s="3" t="s">
        <v>1294</v>
      </c>
      <c r="D83" s="43">
        <v>75000</v>
      </c>
      <c r="E83" s="43">
        <v>68480</v>
      </c>
      <c r="F83" s="3" t="s">
        <v>43</v>
      </c>
      <c r="G83" s="65" t="s">
        <v>121</v>
      </c>
      <c r="H83" s="21">
        <f t="shared" si="2"/>
        <v>6520</v>
      </c>
      <c r="I83" s="21">
        <f t="shared" si="3"/>
        <v>9.5210280373831768</v>
      </c>
      <c r="J83" s="2" t="s">
        <v>742</v>
      </c>
      <c r="K83" s="33" t="s">
        <v>1056</v>
      </c>
      <c r="L83" s="33">
        <v>135551004821</v>
      </c>
    </row>
    <row r="84" spans="1:12" ht="42">
      <c r="A84" s="3">
        <v>80</v>
      </c>
      <c r="B84" s="20" t="s">
        <v>199</v>
      </c>
      <c r="C84" s="3" t="s">
        <v>1294</v>
      </c>
      <c r="D84" s="43">
        <v>20000</v>
      </c>
      <c r="E84" s="43">
        <v>19000</v>
      </c>
      <c r="F84" s="3" t="s">
        <v>43</v>
      </c>
      <c r="G84" s="65" t="s">
        <v>121</v>
      </c>
      <c r="H84" s="21">
        <f t="shared" si="2"/>
        <v>1000</v>
      </c>
      <c r="I84" s="21">
        <f t="shared" si="3"/>
        <v>5.2631578947368425</v>
      </c>
      <c r="J84" s="2" t="s">
        <v>699</v>
      </c>
      <c r="K84" s="32" t="s">
        <v>1002</v>
      </c>
      <c r="L84" s="32">
        <v>105565169274</v>
      </c>
    </row>
    <row r="85" spans="1:12">
      <c r="A85" s="3">
        <v>81</v>
      </c>
      <c r="B85" s="20" t="s">
        <v>200</v>
      </c>
      <c r="C85" s="3" t="s">
        <v>45</v>
      </c>
      <c r="D85" s="43">
        <v>198000</v>
      </c>
      <c r="E85" s="43">
        <v>184040</v>
      </c>
      <c r="F85" s="3" t="s">
        <v>43</v>
      </c>
      <c r="G85" s="65" t="s">
        <v>121</v>
      </c>
      <c r="H85" s="21">
        <f t="shared" si="2"/>
        <v>13960</v>
      </c>
      <c r="I85" s="21">
        <f t="shared" si="3"/>
        <v>7.5853075418387306</v>
      </c>
      <c r="J85" s="2" t="s">
        <v>743</v>
      </c>
      <c r="K85" s="32" t="s">
        <v>1057</v>
      </c>
      <c r="L85" s="32">
        <v>105550003502</v>
      </c>
    </row>
    <row r="86" spans="1:12">
      <c r="A86" s="3">
        <v>82</v>
      </c>
      <c r="B86" s="20" t="s">
        <v>201</v>
      </c>
      <c r="C86" s="3" t="s">
        <v>45</v>
      </c>
      <c r="D86" s="43">
        <v>500000</v>
      </c>
      <c r="E86" s="43">
        <v>492200</v>
      </c>
      <c r="F86" s="3" t="s">
        <v>43</v>
      </c>
      <c r="G86" s="65" t="s">
        <v>121</v>
      </c>
      <c r="H86" s="21">
        <f t="shared" si="2"/>
        <v>7800</v>
      </c>
      <c r="I86" s="21">
        <f t="shared" si="3"/>
        <v>1.5847216578626575</v>
      </c>
      <c r="J86" s="2" t="s">
        <v>48</v>
      </c>
      <c r="K86" s="33" t="s">
        <v>1058</v>
      </c>
      <c r="L86" s="33">
        <v>105557145698</v>
      </c>
    </row>
    <row r="87" spans="1:12" ht="42">
      <c r="A87" s="3">
        <v>83</v>
      </c>
      <c r="B87" s="20" t="s">
        <v>202</v>
      </c>
      <c r="C87" s="3" t="s">
        <v>1294</v>
      </c>
      <c r="D87" s="43">
        <v>98000</v>
      </c>
      <c r="E87" s="43">
        <v>96300</v>
      </c>
      <c r="F87" s="3" t="s">
        <v>43</v>
      </c>
      <c r="G87" s="65" t="s">
        <v>121</v>
      </c>
      <c r="H87" s="21">
        <f>D87-E87</f>
        <v>1700</v>
      </c>
      <c r="I87" s="21">
        <f t="shared" si="3"/>
        <v>1.7653167185877465</v>
      </c>
      <c r="J87" s="2" t="s">
        <v>774</v>
      </c>
      <c r="K87" s="32" t="s">
        <v>1008</v>
      </c>
      <c r="L87" s="32">
        <v>100545001250</v>
      </c>
    </row>
    <row r="88" spans="1:12" ht="42">
      <c r="A88" s="3">
        <v>84</v>
      </c>
      <c r="B88" s="20" t="s">
        <v>203</v>
      </c>
      <c r="C88" s="3" t="s">
        <v>1294</v>
      </c>
      <c r="D88" s="43">
        <v>50000</v>
      </c>
      <c r="E88" s="43">
        <v>49500</v>
      </c>
      <c r="F88" s="3" t="s">
        <v>43</v>
      </c>
      <c r="G88" s="65" t="s">
        <v>121</v>
      </c>
      <c r="H88" s="21">
        <f t="shared" si="2"/>
        <v>500</v>
      </c>
      <c r="I88" s="21">
        <f t="shared" si="3"/>
        <v>1.0101010101010102</v>
      </c>
      <c r="J88" s="2" t="s">
        <v>775</v>
      </c>
      <c r="K88" s="32" t="s">
        <v>1059</v>
      </c>
      <c r="L88" s="32">
        <v>305539001092</v>
      </c>
    </row>
    <row r="89" spans="1:12">
      <c r="A89" s="3">
        <v>85</v>
      </c>
      <c r="B89" s="20" t="s">
        <v>204</v>
      </c>
      <c r="C89" s="3" t="s">
        <v>45</v>
      </c>
      <c r="D89" s="43">
        <v>290000</v>
      </c>
      <c r="E89" s="43">
        <v>288900</v>
      </c>
      <c r="F89" s="3" t="s">
        <v>43</v>
      </c>
      <c r="G89" s="65" t="s">
        <v>121</v>
      </c>
      <c r="H89" s="21">
        <f t="shared" si="2"/>
        <v>1100</v>
      </c>
      <c r="I89" s="21">
        <f t="shared" si="3"/>
        <v>0.380754586362063</v>
      </c>
      <c r="J89" s="2" t="s">
        <v>48</v>
      </c>
      <c r="K89" s="33" t="s">
        <v>1058</v>
      </c>
      <c r="L89" s="33">
        <v>105557145698</v>
      </c>
    </row>
    <row r="90" spans="1:12" ht="84">
      <c r="A90" s="3">
        <v>86</v>
      </c>
      <c r="B90" s="20" t="s">
        <v>205</v>
      </c>
      <c r="C90" s="3" t="s">
        <v>45</v>
      </c>
      <c r="D90" s="43">
        <v>120000</v>
      </c>
      <c r="E90" s="43">
        <v>117272</v>
      </c>
      <c r="F90" s="3" t="s">
        <v>43</v>
      </c>
      <c r="G90" s="65" t="s">
        <v>121</v>
      </c>
      <c r="H90" s="21">
        <f t="shared" si="2"/>
        <v>2728</v>
      </c>
      <c r="I90" s="21">
        <f t="shared" si="3"/>
        <v>2.326215976533188</v>
      </c>
      <c r="J90" s="2" t="s">
        <v>744</v>
      </c>
      <c r="K90" s="32" t="s">
        <v>1060</v>
      </c>
      <c r="L90" s="32">
        <v>135557009221</v>
      </c>
    </row>
    <row r="91" spans="1:12" ht="42">
      <c r="A91" s="3">
        <v>87</v>
      </c>
      <c r="B91" s="20" t="s">
        <v>206</v>
      </c>
      <c r="C91" s="3" t="s">
        <v>1294</v>
      </c>
      <c r="D91" s="43">
        <v>22000</v>
      </c>
      <c r="E91" s="43">
        <v>22000</v>
      </c>
      <c r="F91" s="3" t="s">
        <v>43</v>
      </c>
      <c r="G91" s="65" t="s">
        <v>121</v>
      </c>
      <c r="H91" s="21">
        <f t="shared" si="2"/>
        <v>0</v>
      </c>
      <c r="I91" s="21">
        <f t="shared" si="3"/>
        <v>0</v>
      </c>
      <c r="J91" s="2" t="s">
        <v>18</v>
      </c>
      <c r="K91" s="32" t="s">
        <v>1061</v>
      </c>
      <c r="L91" s="32">
        <v>105538137987</v>
      </c>
    </row>
    <row r="92" spans="1:12" ht="42">
      <c r="A92" s="3">
        <v>88</v>
      </c>
      <c r="B92" s="20" t="s">
        <v>72</v>
      </c>
      <c r="C92" s="3" t="s">
        <v>45</v>
      </c>
      <c r="D92" s="43">
        <v>195810</v>
      </c>
      <c r="E92" s="43">
        <v>195810</v>
      </c>
      <c r="F92" s="3" t="s">
        <v>43</v>
      </c>
      <c r="G92" s="65" t="s">
        <v>121</v>
      </c>
      <c r="H92" s="22">
        <f t="shared" si="2"/>
        <v>0</v>
      </c>
      <c r="I92" s="22">
        <f t="shared" si="3"/>
        <v>0</v>
      </c>
      <c r="J92" s="2" t="s">
        <v>745</v>
      </c>
      <c r="K92" s="32" t="s">
        <v>1062</v>
      </c>
      <c r="L92" s="32">
        <v>105533020411</v>
      </c>
    </row>
    <row r="93" spans="1:12" ht="63">
      <c r="A93" s="3">
        <v>89</v>
      </c>
      <c r="B93" s="20" t="s">
        <v>207</v>
      </c>
      <c r="C93" s="19" t="s">
        <v>45</v>
      </c>
      <c r="D93" s="43">
        <v>130000</v>
      </c>
      <c r="E93" s="43">
        <v>126912</v>
      </c>
      <c r="F93" s="19" t="s">
        <v>43</v>
      </c>
      <c r="G93" s="65" t="s">
        <v>121</v>
      </c>
      <c r="H93" s="22">
        <f t="shared" si="2"/>
        <v>3088</v>
      </c>
      <c r="I93" s="22">
        <f t="shared" si="3"/>
        <v>2.4331820474029247</v>
      </c>
      <c r="J93" s="2" t="s">
        <v>97</v>
      </c>
      <c r="K93" s="32" t="s">
        <v>1063</v>
      </c>
      <c r="L93" s="32">
        <v>105548009841</v>
      </c>
    </row>
    <row r="94" spans="1:12">
      <c r="A94" s="3">
        <v>90</v>
      </c>
      <c r="B94" s="20" t="s">
        <v>208</v>
      </c>
      <c r="C94" s="3" t="s">
        <v>45</v>
      </c>
      <c r="D94" s="43">
        <v>140000</v>
      </c>
      <c r="E94" s="43">
        <v>138843.20000000001</v>
      </c>
      <c r="F94" s="3" t="s">
        <v>43</v>
      </c>
      <c r="G94" s="65" t="s">
        <v>121</v>
      </c>
      <c r="H94" s="21">
        <f>D94-E94</f>
        <v>1156.7999999999884</v>
      </c>
      <c r="I94" s="22">
        <f t="shared" si="3"/>
        <v>0.83317007962938638</v>
      </c>
      <c r="J94" s="2" t="s">
        <v>59</v>
      </c>
      <c r="K94" s="32" t="s">
        <v>1064</v>
      </c>
      <c r="L94" s="32">
        <v>305561001270</v>
      </c>
    </row>
    <row r="95" spans="1:12">
      <c r="A95" s="3">
        <v>91</v>
      </c>
      <c r="B95" s="20" t="s">
        <v>209</v>
      </c>
      <c r="C95" s="3" t="s">
        <v>45</v>
      </c>
      <c r="D95" s="43">
        <v>300000</v>
      </c>
      <c r="E95" s="43">
        <v>252520</v>
      </c>
      <c r="F95" s="3" t="s">
        <v>43</v>
      </c>
      <c r="G95" s="65" t="s">
        <v>121</v>
      </c>
      <c r="H95" s="21">
        <f t="shared" si="2"/>
        <v>47480</v>
      </c>
      <c r="I95" s="21">
        <f t="shared" si="3"/>
        <v>18.802471091398701</v>
      </c>
      <c r="J95" s="2" t="s">
        <v>59</v>
      </c>
      <c r="K95" s="32" t="s">
        <v>1064</v>
      </c>
      <c r="L95" s="32">
        <v>305561001270</v>
      </c>
    </row>
    <row r="96" spans="1:12">
      <c r="A96" s="3">
        <v>92</v>
      </c>
      <c r="B96" s="20" t="s">
        <v>210</v>
      </c>
      <c r="C96" s="3" t="s">
        <v>45</v>
      </c>
      <c r="D96" s="43">
        <v>110000</v>
      </c>
      <c r="E96" s="43">
        <v>91913</v>
      </c>
      <c r="F96" s="3" t="s">
        <v>43</v>
      </c>
      <c r="G96" s="65" t="s">
        <v>121</v>
      </c>
      <c r="H96" s="21">
        <f t="shared" si="2"/>
        <v>18087</v>
      </c>
      <c r="I96" s="21">
        <f t="shared" si="3"/>
        <v>19.67839152241794</v>
      </c>
      <c r="J96" s="2" t="s">
        <v>746</v>
      </c>
      <c r="K96" s="32" t="s">
        <v>1065</v>
      </c>
      <c r="L96" s="32">
        <v>125561024174</v>
      </c>
    </row>
    <row r="97" spans="1:13">
      <c r="A97" s="3">
        <v>93</v>
      </c>
      <c r="B97" s="20" t="s">
        <v>211</v>
      </c>
      <c r="C97" s="3" t="s">
        <v>45</v>
      </c>
      <c r="D97" s="43">
        <v>251000</v>
      </c>
      <c r="E97" s="43">
        <v>250487</v>
      </c>
      <c r="F97" s="3" t="s">
        <v>43</v>
      </c>
      <c r="G97" s="65" t="s">
        <v>121</v>
      </c>
      <c r="H97" s="21">
        <f t="shared" si="2"/>
        <v>513</v>
      </c>
      <c r="I97" s="22">
        <f t="shared" si="3"/>
        <v>0.20480104755935438</v>
      </c>
      <c r="J97" s="2" t="s">
        <v>63</v>
      </c>
      <c r="K97" s="32" t="s">
        <v>1066</v>
      </c>
      <c r="L97" s="32">
        <v>115553002655</v>
      </c>
    </row>
    <row r="98" spans="1:13" ht="42">
      <c r="A98" s="3">
        <v>94</v>
      </c>
      <c r="B98" s="20" t="s">
        <v>212</v>
      </c>
      <c r="C98" s="3" t="s">
        <v>1294</v>
      </c>
      <c r="D98" s="43">
        <v>48000</v>
      </c>
      <c r="E98" s="43">
        <v>47600</v>
      </c>
      <c r="F98" s="3" t="s">
        <v>43</v>
      </c>
      <c r="G98" s="65" t="s">
        <v>121</v>
      </c>
      <c r="H98" s="21">
        <f t="shared" si="2"/>
        <v>400</v>
      </c>
      <c r="I98" s="21">
        <f t="shared" si="3"/>
        <v>0.84033613445378152</v>
      </c>
      <c r="J98" s="2" t="s">
        <v>747</v>
      </c>
      <c r="K98" s="32" t="s">
        <v>1067</v>
      </c>
      <c r="L98" s="32">
        <v>107557000462</v>
      </c>
    </row>
    <row r="99" spans="1:13">
      <c r="A99" s="3">
        <v>95</v>
      </c>
      <c r="B99" s="20" t="s">
        <v>213</v>
      </c>
      <c r="C99" s="3" t="s">
        <v>45</v>
      </c>
      <c r="D99" s="43">
        <v>140000</v>
      </c>
      <c r="E99" s="43">
        <v>136532</v>
      </c>
      <c r="F99" s="3" t="s">
        <v>43</v>
      </c>
      <c r="G99" s="65" t="s">
        <v>121</v>
      </c>
      <c r="H99" s="21">
        <f>D99-E99</f>
        <v>3468</v>
      </c>
      <c r="I99" s="21">
        <f>H99*100/E99</f>
        <v>2.5400638678112091</v>
      </c>
      <c r="J99" s="2" t="s">
        <v>84</v>
      </c>
      <c r="K99" s="32" t="s">
        <v>1032</v>
      </c>
      <c r="L99" s="32">
        <v>125550046546</v>
      </c>
    </row>
    <row r="100" spans="1:13">
      <c r="A100" s="3">
        <v>96</v>
      </c>
      <c r="B100" s="20" t="s">
        <v>70</v>
      </c>
      <c r="C100" s="3" t="s">
        <v>45</v>
      </c>
      <c r="D100" s="43">
        <v>130000</v>
      </c>
      <c r="E100" s="43">
        <v>127972</v>
      </c>
      <c r="F100" s="3" t="s">
        <v>43</v>
      </c>
      <c r="G100" s="65" t="s">
        <v>121</v>
      </c>
      <c r="H100" s="21">
        <f t="shared" ref="H100:H101" si="4">D100-E100</f>
        <v>2028</v>
      </c>
      <c r="I100" s="21">
        <f t="shared" ref="I100:I101" si="5">H100*100/E100</f>
        <v>1.5847216578626575</v>
      </c>
      <c r="J100" s="2" t="s">
        <v>748</v>
      </c>
      <c r="K100" s="32" t="s">
        <v>1068</v>
      </c>
      <c r="L100" s="32">
        <v>103545018741</v>
      </c>
    </row>
    <row r="101" spans="1:13" ht="42">
      <c r="A101" s="3">
        <v>97</v>
      </c>
      <c r="B101" s="20" t="s">
        <v>214</v>
      </c>
      <c r="C101" s="3" t="s">
        <v>1294</v>
      </c>
      <c r="D101" s="43">
        <v>53000</v>
      </c>
      <c r="E101" s="43">
        <v>43527.6</v>
      </c>
      <c r="F101" s="3" t="s">
        <v>43</v>
      </c>
      <c r="G101" s="65" t="s">
        <v>121</v>
      </c>
      <c r="H101" s="21">
        <f t="shared" si="4"/>
        <v>9472.4000000000015</v>
      </c>
      <c r="I101" s="21">
        <f t="shared" si="5"/>
        <v>21.761824681351605</v>
      </c>
      <c r="J101" s="2" t="s">
        <v>749</v>
      </c>
      <c r="K101" s="32" t="s">
        <v>1069</v>
      </c>
      <c r="L101" s="32">
        <v>305556001038</v>
      </c>
      <c r="M101" s="29"/>
    </row>
    <row r="102" spans="1:13" ht="42">
      <c r="A102" s="3">
        <v>98</v>
      </c>
      <c r="B102" s="20" t="s">
        <v>215</v>
      </c>
      <c r="C102" s="3" t="s">
        <v>1294</v>
      </c>
      <c r="D102" s="43">
        <v>80000</v>
      </c>
      <c r="E102" s="43">
        <v>73800</v>
      </c>
      <c r="F102" s="3" t="s">
        <v>43</v>
      </c>
      <c r="G102" s="65" t="s">
        <v>121</v>
      </c>
      <c r="H102" s="21">
        <f t="shared" si="2"/>
        <v>6200</v>
      </c>
      <c r="I102" s="21">
        <f t="shared" si="3"/>
        <v>8.4010840108401084</v>
      </c>
      <c r="J102" s="2" t="s">
        <v>708</v>
      </c>
      <c r="K102" s="32" t="s">
        <v>1014</v>
      </c>
      <c r="L102" s="32">
        <v>105535004757</v>
      </c>
    </row>
    <row r="103" spans="1:13" ht="42">
      <c r="A103" s="3">
        <v>99</v>
      </c>
      <c r="B103" s="20" t="s">
        <v>216</v>
      </c>
      <c r="C103" s="3" t="s">
        <v>45</v>
      </c>
      <c r="D103" s="43">
        <v>128228.8</v>
      </c>
      <c r="E103" s="43">
        <v>128228.8</v>
      </c>
      <c r="F103" s="3" t="s">
        <v>43</v>
      </c>
      <c r="G103" s="65" t="s">
        <v>121</v>
      </c>
      <c r="H103" s="22">
        <f t="shared" si="2"/>
        <v>0</v>
      </c>
      <c r="I103" s="22">
        <f t="shared" si="3"/>
        <v>0</v>
      </c>
      <c r="J103" s="2" t="s">
        <v>745</v>
      </c>
      <c r="K103" s="32" t="s">
        <v>1062</v>
      </c>
      <c r="L103" s="32">
        <v>105533020411</v>
      </c>
    </row>
    <row r="104" spans="1:13" ht="42">
      <c r="A104" s="3">
        <v>100</v>
      </c>
      <c r="B104" s="20" t="s">
        <v>217</v>
      </c>
      <c r="C104" s="3" t="s">
        <v>1294</v>
      </c>
      <c r="D104" s="43">
        <v>90000</v>
      </c>
      <c r="E104" s="43">
        <v>88467.6</v>
      </c>
      <c r="F104" s="3" t="s">
        <v>43</v>
      </c>
      <c r="G104" s="65" t="s">
        <v>121</v>
      </c>
      <c r="H104" s="21">
        <f t="shared" si="2"/>
        <v>1532.3999999999942</v>
      </c>
      <c r="I104" s="21">
        <f t="shared" si="3"/>
        <v>1.7321595702833512</v>
      </c>
      <c r="J104" s="2" t="s">
        <v>983</v>
      </c>
      <c r="K104" s="32" t="s">
        <v>1070</v>
      </c>
      <c r="L104" s="32">
        <v>105536102426</v>
      </c>
    </row>
    <row r="105" spans="1:13" ht="42">
      <c r="A105" s="3">
        <v>101</v>
      </c>
      <c r="B105" s="20" t="s">
        <v>218</v>
      </c>
      <c r="C105" s="3" t="s">
        <v>1294</v>
      </c>
      <c r="D105" s="43">
        <v>5000</v>
      </c>
      <c r="E105" s="43">
        <v>4023.2</v>
      </c>
      <c r="F105" s="3" t="s">
        <v>43</v>
      </c>
      <c r="G105" s="65" t="s">
        <v>121</v>
      </c>
      <c r="H105" s="22">
        <f>D105-E105</f>
        <v>976.80000000000018</v>
      </c>
      <c r="I105" s="22">
        <f t="shared" si="3"/>
        <v>24.279180751640489</v>
      </c>
      <c r="J105" s="2" t="s">
        <v>750</v>
      </c>
      <c r="K105" s="32" t="s">
        <v>1071</v>
      </c>
      <c r="L105" s="32">
        <v>305548000290</v>
      </c>
    </row>
    <row r="106" spans="1:13" ht="105">
      <c r="A106" s="3">
        <v>102</v>
      </c>
      <c r="B106" s="20" t="s">
        <v>219</v>
      </c>
      <c r="C106" s="3" t="s">
        <v>1294</v>
      </c>
      <c r="D106" s="43">
        <v>60000</v>
      </c>
      <c r="E106" s="43">
        <v>60000</v>
      </c>
      <c r="F106" s="3" t="s">
        <v>43</v>
      </c>
      <c r="G106" s="65" t="s">
        <v>121</v>
      </c>
      <c r="H106" s="21">
        <f>D106-E106</f>
        <v>0</v>
      </c>
      <c r="I106" s="21">
        <f t="shared" si="3"/>
        <v>0</v>
      </c>
      <c r="J106" s="2" t="s">
        <v>751</v>
      </c>
      <c r="K106" s="32" t="s">
        <v>1290</v>
      </c>
      <c r="L106" s="32">
        <v>1349900184292</v>
      </c>
    </row>
    <row r="107" spans="1:13" ht="42">
      <c r="A107" s="3">
        <v>103</v>
      </c>
      <c r="B107" s="20" t="s">
        <v>220</v>
      </c>
      <c r="C107" s="3" t="s">
        <v>1294</v>
      </c>
      <c r="D107" s="43">
        <v>16000</v>
      </c>
      <c r="E107" s="43">
        <v>15952.95</v>
      </c>
      <c r="F107" s="3" t="s">
        <v>43</v>
      </c>
      <c r="G107" s="65" t="s">
        <v>121</v>
      </c>
      <c r="H107" s="21">
        <f>D107-E107</f>
        <v>47.049999999999272</v>
      </c>
      <c r="I107" s="21">
        <f t="shared" si="3"/>
        <v>0.29492977787806812</v>
      </c>
      <c r="J107" s="2" t="s">
        <v>752</v>
      </c>
      <c r="K107" s="32" t="s">
        <v>1072</v>
      </c>
      <c r="L107" s="32">
        <v>205558019482</v>
      </c>
    </row>
    <row r="108" spans="1:13">
      <c r="A108" s="3">
        <v>104</v>
      </c>
      <c r="B108" s="20" t="s">
        <v>74</v>
      </c>
      <c r="C108" s="3" t="s">
        <v>45</v>
      </c>
      <c r="D108" s="43">
        <v>360000</v>
      </c>
      <c r="E108" s="43">
        <v>296818</v>
      </c>
      <c r="F108" s="3" t="s">
        <v>43</v>
      </c>
      <c r="G108" s="65" t="s">
        <v>121</v>
      </c>
      <c r="H108" s="21">
        <f t="shared" si="2"/>
        <v>63182</v>
      </c>
      <c r="I108" s="21">
        <f t="shared" si="3"/>
        <v>21.286444892156137</v>
      </c>
      <c r="J108" s="2" t="s">
        <v>745</v>
      </c>
      <c r="K108" s="32" t="s">
        <v>1062</v>
      </c>
      <c r="L108" s="32">
        <v>105533020411</v>
      </c>
    </row>
    <row r="109" spans="1:13" ht="42">
      <c r="A109" s="3">
        <v>105</v>
      </c>
      <c r="B109" s="20" t="s">
        <v>221</v>
      </c>
      <c r="C109" s="3" t="s">
        <v>1294</v>
      </c>
      <c r="D109" s="43">
        <v>34775</v>
      </c>
      <c r="E109" s="43">
        <v>34775</v>
      </c>
      <c r="F109" s="3" t="s">
        <v>43</v>
      </c>
      <c r="G109" s="65" t="s">
        <v>121</v>
      </c>
      <c r="H109" s="21">
        <f t="shared" si="2"/>
        <v>0</v>
      </c>
      <c r="I109" s="21">
        <f t="shared" si="3"/>
        <v>0</v>
      </c>
      <c r="J109" s="2" t="s">
        <v>753</v>
      </c>
      <c r="K109" s="32" t="s">
        <v>1073</v>
      </c>
      <c r="L109" s="32" t="s">
        <v>976</v>
      </c>
    </row>
    <row r="110" spans="1:13">
      <c r="A110" s="3">
        <v>106</v>
      </c>
      <c r="B110" s="20" t="s">
        <v>222</v>
      </c>
      <c r="C110" s="3" t="s">
        <v>45</v>
      </c>
      <c r="D110" s="43">
        <v>200000</v>
      </c>
      <c r="E110" s="43">
        <v>199908.37</v>
      </c>
      <c r="F110" s="3" t="s">
        <v>43</v>
      </c>
      <c r="G110" s="65" t="s">
        <v>121</v>
      </c>
      <c r="H110" s="21">
        <f t="shared" si="2"/>
        <v>91.630000000004657</v>
      </c>
      <c r="I110" s="21">
        <f t="shared" si="3"/>
        <v>4.5835999763293882E-2</v>
      </c>
      <c r="J110" s="2" t="s">
        <v>108</v>
      </c>
      <c r="K110" s="32" t="s">
        <v>1074</v>
      </c>
      <c r="L110" s="32">
        <v>105558075201</v>
      </c>
    </row>
    <row r="111" spans="1:13" ht="42">
      <c r="A111" s="3">
        <v>107</v>
      </c>
      <c r="B111" s="20" t="s">
        <v>223</v>
      </c>
      <c r="C111" s="3" t="s">
        <v>45</v>
      </c>
      <c r="D111" s="43">
        <v>400000</v>
      </c>
      <c r="E111" s="43">
        <v>325160.95</v>
      </c>
      <c r="F111" s="3" t="s">
        <v>43</v>
      </c>
      <c r="G111" s="65" t="s">
        <v>121</v>
      </c>
      <c r="H111" s="21">
        <f t="shared" si="2"/>
        <v>74839.049999999988</v>
      </c>
      <c r="I111" s="21">
        <f t="shared" si="3"/>
        <v>23.01600176773994</v>
      </c>
      <c r="J111" s="2" t="s">
        <v>754</v>
      </c>
      <c r="K111" s="33" t="s">
        <v>121</v>
      </c>
      <c r="L111" s="33" t="s">
        <v>121</v>
      </c>
    </row>
    <row r="112" spans="1:13">
      <c r="A112" s="3">
        <v>108</v>
      </c>
      <c r="B112" s="20" t="s">
        <v>224</v>
      </c>
      <c r="C112" s="3" t="s">
        <v>45</v>
      </c>
      <c r="D112" s="43">
        <v>150000</v>
      </c>
      <c r="E112" s="43">
        <v>149907</v>
      </c>
      <c r="F112" s="3" t="s">
        <v>43</v>
      </c>
      <c r="G112" s="65" t="s">
        <v>121</v>
      </c>
      <c r="H112" s="21">
        <f t="shared" si="2"/>
        <v>93</v>
      </c>
      <c r="I112" s="21">
        <f t="shared" si="3"/>
        <v>6.2038463847585504E-2</v>
      </c>
      <c r="J112" s="2" t="s">
        <v>755</v>
      </c>
      <c r="K112" s="32" t="s">
        <v>1075</v>
      </c>
      <c r="L112" s="32">
        <v>745537002110</v>
      </c>
    </row>
    <row r="113" spans="1:12" ht="42">
      <c r="A113" s="3">
        <v>109</v>
      </c>
      <c r="B113" s="20" t="s">
        <v>225</v>
      </c>
      <c r="C113" s="3" t="s">
        <v>45</v>
      </c>
      <c r="D113" s="43">
        <v>300000</v>
      </c>
      <c r="E113" s="43">
        <v>300000</v>
      </c>
      <c r="F113" s="3" t="s">
        <v>43</v>
      </c>
      <c r="G113" s="65" t="s">
        <v>121</v>
      </c>
      <c r="H113" s="21">
        <f>D113-E113</f>
        <v>0</v>
      </c>
      <c r="I113" s="21">
        <f>H113*100/E113</f>
        <v>0</v>
      </c>
      <c r="J113" s="2" t="s">
        <v>122</v>
      </c>
      <c r="K113" s="32" t="s">
        <v>1076</v>
      </c>
      <c r="L113" s="32">
        <v>105549009802</v>
      </c>
    </row>
    <row r="114" spans="1:12">
      <c r="A114" s="3">
        <v>110</v>
      </c>
      <c r="B114" s="20" t="s">
        <v>226</v>
      </c>
      <c r="C114" s="3" t="s">
        <v>45</v>
      </c>
      <c r="D114" s="43">
        <v>332000</v>
      </c>
      <c r="E114" s="43">
        <v>331700</v>
      </c>
      <c r="F114" s="3" t="s">
        <v>43</v>
      </c>
      <c r="G114" s="65" t="s">
        <v>121</v>
      </c>
      <c r="H114" s="22">
        <f>D114-E114</f>
        <v>300</v>
      </c>
      <c r="I114" s="22">
        <f>H114*100/E114</f>
        <v>9.0443171540548692E-2</v>
      </c>
      <c r="J114" s="2" t="s">
        <v>36</v>
      </c>
      <c r="K114" s="32" t="s">
        <v>1018</v>
      </c>
      <c r="L114" s="32">
        <v>105538067652</v>
      </c>
    </row>
    <row r="115" spans="1:12" ht="42">
      <c r="A115" s="3">
        <v>111</v>
      </c>
      <c r="B115" s="20" t="s">
        <v>227</v>
      </c>
      <c r="C115" s="3" t="s">
        <v>45</v>
      </c>
      <c r="D115" s="43">
        <v>136000</v>
      </c>
      <c r="E115" s="43">
        <v>135462</v>
      </c>
      <c r="F115" s="3" t="s">
        <v>43</v>
      </c>
      <c r="G115" s="65" t="s">
        <v>121</v>
      </c>
      <c r="H115" s="21">
        <f t="shared" si="2"/>
        <v>538</v>
      </c>
      <c r="I115" s="21">
        <f>H115*100/E115</f>
        <v>0.39715935096189336</v>
      </c>
      <c r="J115" s="2" t="s">
        <v>756</v>
      </c>
      <c r="K115" s="32" t="s">
        <v>1077</v>
      </c>
      <c r="L115" s="32">
        <v>105557017916</v>
      </c>
    </row>
    <row r="116" spans="1:12" ht="42">
      <c r="A116" s="3">
        <v>112</v>
      </c>
      <c r="B116" s="20" t="s">
        <v>228</v>
      </c>
      <c r="C116" s="3" t="s">
        <v>1294</v>
      </c>
      <c r="D116" s="43">
        <v>43000</v>
      </c>
      <c r="E116" s="43">
        <v>40831.199999999997</v>
      </c>
      <c r="F116" s="3" t="s">
        <v>43</v>
      </c>
      <c r="G116" s="65" t="s">
        <v>121</v>
      </c>
      <c r="H116" s="22">
        <f t="shared" si="2"/>
        <v>2168.8000000000029</v>
      </c>
      <c r="I116" s="22">
        <f t="shared" si="3"/>
        <v>5.3116244440525948</v>
      </c>
      <c r="J116" s="2" t="s">
        <v>866</v>
      </c>
      <c r="K116" s="32" t="s">
        <v>1078</v>
      </c>
      <c r="L116" s="32">
        <v>105538061352</v>
      </c>
    </row>
    <row r="117" spans="1:12" ht="42">
      <c r="A117" s="3">
        <v>113</v>
      </c>
      <c r="B117" s="20" t="s">
        <v>229</v>
      </c>
      <c r="C117" s="3" t="s">
        <v>1294</v>
      </c>
      <c r="D117" s="43">
        <v>22470</v>
      </c>
      <c r="E117" s="43">
        <v>22470</v>
      </c>
      <c r="F117" s="3" t="s">
        <v>43</v>
      </c>
      <c r="G117" s="65" t="s">
        <v>121</v>
      </c>
      <c r="H117" s="21">
        <f>D117-E117</f>
        <v>0</v>
      </c>
      <c r="I117" s="21">
        <f>H117*100/E117</f>
        <v>0</v>
      </c>
      <c r="J117" s="2" t="s">
        <v>757</v>
      </c>
      <c r="K117" s="32" t="s">
        <v>1051</v>
      </c>
      <c r="L117" s="32">
        <v>205562027125</v>
      </c>
    </row>
    <row r="118" spans="1:12">
      <c r="A118" s="3">
        <v>114</v>
      </c>
      <c r="B118" s="20" t="s">
        <v>230</v>
      </c>
      <c r="C118" s="3" t="s">
        <v>45</v>
      </c>
      <c r="D118" s="43">
        <v>300000</v>
      </c>
      <c r="E118" s="43">
        <v>244141.9</v>
      </c>
      <c r="F118" s="3" t="s">
        <v>43</v>
      </c>
      <c r="G118" s="65" t="s">
        <v>121</v>
      </c>
      <c r="H118" s="21">
        <f t="shared" si="2"/>
        <v>55858.100000000006</v>
      </c>
      <c r="I118" s="21">
        <f t="shared" si="3"/>
        <v>22.879358274839351</v>
      </c>
      <c r="J118" s="2" t="s">
        <v>91</v>
      </c>
      <c r="K118" s="32" t="s">
        <v>1289</v>
      </c>
      <c r="L118" s="32">
        <v>105562071656</v>
      </c>
    </row>
    <row r="119" spans="1:12" ht="42">
      <c r="A119" s="3">
        <v>115</v>
      </c>
      <c r="B119" s="20" t="s">
        <v>231</v>
      </c>
      <c r="C119" s="3" t="s">
        <v>1294</v>
      </c>
      <c r="D119" s="43">
        <v>75000</v>
      </c>
      <c r="E119" s="43">
        <v>74793</v>
      </c>
      <c r="F119" s="3" t="s">
        <v>43</v>
      </c>
      <c r="G119" s="65" t="s">
        <v>121</v>
      </c>
      <c r="H119" s="21">
        <f t="shared" si="2"/>
        <v>207</v>
      </c>
      <c r="I119" s="21">
        <f t="shared" si="3"/>
        <v>0.276763868276443</v>
      </c>
      <c r="J119" s="2" t="s">
        <v>758</v>
      </c>
      <c r="K119" s="32" t="s">
        <v>1079</v>
      </c>
      <c r="L119" s="32">
        <v>107545000349</v>
      </c>
    </row>
    <row r="120" spans="1:12" ht="42">
      <c r="A120" s="3">
        <v>116</v>
      </c>
      <c r="B120" s="20" t="s">
        <v>232</v>
      </c>
      <c r="C120" s="3" t="s">
        <v>1294</v>
      </c>
      <c r="D120" s="43">
        <v>50000</v>
      </c>
      <c r="E120" s="43">
        <v>37650</v>
      </c>
      <c r="F120" s="3" t="s">
        <v>43</v>
      </c>
      <c r="G120" s="65" t="s">
        <v>121</v>
      </c>
      <c r="H120" s="21">
        <f t="shared" si="2"/>
        <v>12350</v>
      </c>
      <c r="I120" s="21">
        <f t="shared" si="3"/>
        <v>32.802124833997347</v>
      </c>
      <c r="J120" s="2" t="s">
        <v>41</v>
      </c>
      <c r="K120" s="32" t="s">
        <v>1080</v>
      </c>
      <c r="L120" s="32">
        <v>303560001266</v>
      </c>
    </row>
    <row r="121" spans="1:12" ht="42">
      <c r="A121" s="3">
        <v>117</v>
      </c>
      <c r="B121" s="20" t="s">
        <v>233</v>
      </c>
      <c r="C121" s="3" t="s">
        <v>1294</v>
      </c>
      <c r="D121" s="43">
        <v>60000</v>
      </c>
      <c r="E121" s="43">
        <v>45400</v>
      </c>
      <c r="F121" s="3" t="s">
        <v>43</v>
      </c>
      <c r="G121" s="65" t="s">
        <v>121</v>
      </c>
      <c r="H121" s="21">
        <f t="shared" si="2"/>
        <v>14600</v>
      </c>
      <c r="I121" s="21">
        <f t="shared" si="3"/>
        <v>32.158590308370044</v>
      </c>
      <c r="J121" s="2" t="s">
        <v>979</v>
      </c>
      <c r="K121" s="32" t="s">
        <v>1081</v>
      </c>
      <c r="L121" s="32">
        <v>135557015174</v>
      </c>
    </row>
    <row r="122" spans="1:12" ht="42">
      <c r="A122" s="3">
        <v>118</v>
      </c>
      <c r="B122" s="20" t="s">
        <v>234</v>
      </c>
      <c r="C122" s="3" t="s">
        <v>1294</v>
      </c>
      <c r="D122" s="43">
        <v>49220</v>
      </c>
      <c r="E122" s="43">
        <v>47280</v>
      </c>
      <c r="F122" s="3" t="s">
        <v>43</v>
      </c>
      <c r="G122" s="65" t="s">
        <v>121</v>
      </c>
      <c r="H122" s="21">
        <f t="shared" si="2"/>
        <v>1940</v>
      </c>
      <c r="I122" s="21">
        <f t="shared" si="3"/>
        <v>4.1032148900169201</v>
      </c>
      <c r="J122" s="2" t="s">
        <v>48</v>
      </c>
      <c r="K122" s="32" t="s">
        <v>1058</v>
      </c>
      <c r="L122" s="32">
        <v>105557145698</v>
      </c>
    </row>
    <row r="123" spans="1:12">
      <c r="A123" s="3">
        <v>119</v>
      </c>
      <c r="B123" s="20" t="s">
        <v>80</v>
      </c>
      <c r="C123" s="3" t="s">
        <v>45</v>
      </c>
      <c r="D123" s="43">
        <v>133592.18</v>
      </c>
      <c r="E123" s="43">
        <v>133592.18</v>
      </c>
      <c r="F123" s="3" t="s">
        <v>43</v>
      </c>
      <c r="G123" s="65" t="s">
        <v>121</v>
      </c>
      <c r="H123" s="21">
        <f t="shared" si="2"/>
        <v>0</v>
      </c>
      <c r="I123" s="21">
        <f t="shared" si="3"/>
        <v>0</v>
      </c>
      <c r="J123" s="2" t="s">
        <v>759</v>
      </c>
      <c r="K123" s="32" t="s">
        <v>1082</v>
      </c>
      <c r="L123" s="32">
        <v>735557002123</v>
      </c>
    </row>
    <row r="124" spans="1:12" ht="42">
      <c r="A124" s="3">
        <v>120</v>
      </c>
      <c r="B124" s="20" t="s">
        <v>235</v>
      </c>
      <c r="C124" s="3" t="s">
        <v>45</v>
      </c>
      <c r="D124" s="43">
        <v>150000</v>
      </c>
      <c r="E124" s="43">
        <v>128400</v>
      </c>
      <c r="F124" s="3" t="s">
        <v>43</v>
      </c>
      <c r="G124" s="65" t="s">
        <v>121</v>
      </c>
      <c r="H124" s="21">
        <f t="shared" si="2"/>
        <v>21600</v>
      </c>
      <c r="I124" s="21">
        <f t="shared" si="3"/>
        <v>16.822429906542055</v>
      </c>
      <c r="J124" s="2" t="s">
        <v>760</v>
      </c>
      <c r="K124" s="32" t="s">
        <v>1083</v>
      </c>
      <c r="L124" s="32">
        <v>105550058277</v>
      </c>
    </row>
    <row r="125" spans="1:12">
      <c r="A125" s="3">
        <v>121</v>
      </c>
      <c r="B125" s="20" t="s">
        <v>236</v>
      </c>
      <c r="C125" s="3" t="s">
        <v>45</v>
      </c>
      <c r="D125" s="43">
        <v>290000</v>
      </c>
      <c r="E125" s="43">
        <v>281033.2</v>
      </c>
      <c r="F125" s="3" t="s">
        <v>43</v>
      </c>
      <c r="G125" s="65" t="s">
        <v>121</v>
      </c>
      <c r="H125" s="21">
        <f>D125-E125</f>
        <v>8966.7999999999884</v>
      </c>
      <c r="I125" s="21">
        <f t="shared" si="3"/>
        <v>3.1906550542782801</v>
      </c>
      <c r="J125" s="2" t="s">
        <v>761</v>
      </c>
      <c r="K125" s="33" t="s">
        <v>121</v>
      </c>
      <c r="L125" s="33" t="s">
        <v>121</v>
      </c>
    </row>
    <row r="126" spans="1:12">
      <c r="A126" s="3">
        <v>122</v>
      </c>
      <c r="B126" s="20" t="s">
        <v>237</v>
      </c>
      <c r="C126" s="3" t="s">
        <v>45</v>
      </c>
      <c r="D126" s="43">
        <v>160000</v>
      </c>
      <c r="E126" s="43">
        <v>157236.5</v>
      </c>
      <c r="F126" s="3" t="s">
        <v>43</v>
      </c>
      <c r="G126" s="65" t="s">
        <v>121</v>
      </c>
      <c r="H126" s="21">
        <f t="shared" ref="H126:H189" si="6">D126-E126</f>
        <v>2763.5</v>
      </c>
      <c r="I126" s="21">
        <f t="shared" si="3"/>
        <v>1.7575435728981503</v>
      </c>
      <c r="J126" s="2" t="s">
        <v>59</v>
      </c>
      <c r="K126" s="32" t="s">
        <v>1064</v>
      </c>
      <c r="L126" s="32">
        <v>305561001270</v>
      </c>
    </row>
    <row r="127" spans="1:12">
      <c r="A127" s="3">
        <v>123</v>
      </c>
      <c r="B127" s="20" t="s">
        <v>77</v>
      </c>
      <c r="C127" s="3" t="s">
        <v>45</v>
      </c>
      <c r="D127" s="43">
        <v>126000</v>
      </c>
      <c r="E127" s="43">
        <v>125163.25</v>
      </c>
      <c r="F127" s="3" t="s">
        <v>43</v>
      </c>
      <c r="G127" s="65" t="s">
        <v>121</v>
      </c>
      <c r="H127" s="21">
        <f t="shared" si="6"/>
        <v>836.75</v>
      </c>
      <c r="I127" s="21">
        <f t="shared" si="3"/>
        <v>0.66852690386355418</v>
      </c>
      <c r="J127" s="2" t="s">
        <v>982</v>
      </c>
      <c r="K127" s="32" t="s">
        <v>1084</v>
      </c>
      <c r="L127" s="32">
        <v>105537062398</v>
      </c>
    </row>
    <row r="128" spans="1:12" ht="42">
      <c r="A128" s="3">
        <v>124</v>
      </c>
      <c r="B128" s="20" t="s">
        <v>238</v>
      </c>
      <c r="C128" s="3" t="s">
        <v>45</v>
      </c>
      <c r="D128" s="43">
        <v>315000</v>
      </c>
      <c r="E128" s="43">
        <v>289099.3</v>
      </c>
      <c r="F128" s="3" t="s">
        <v>43</v>
      </c>
      <c r="G128" s="65" t="s">
        <v>121</v>
      </c>
      <c r="H128" s="21">
        <f t="shared" si="6"/>
        <v>25900.700000000012</v>
      </c>
      <c r="I128" s="21">
        <f t="shared" si="3"/>
        <v>8.9591015958876454</v>
      </c>
      <c r="J128" s="2" t="s">
        <v>762</v>
      </c>
      <c r="K128" s="33" t="s">
        <v>121</v>
      </c>
      <c r="L128" s="33" t="s">
        <v>121</v>
      </c>
    </row>
    <row r="129" spans="1:12" ht="42">
      <c r="A129" s="3">
        <v>125</v>
      </c>
      <c r="B129" s="20" t="s">
        <v>239</v>
      </c>
      <c r="C129" s="3" t="s">
        <v>1294</v>
      </c>
      <c r="D129" s="43">
        <v>69282.5</v>
      </c>
      <c r="E129" s="43">
        <v>69282.5</v>
      </c>
      <c r="F129" s="3" t="s">
        <v>43</v>
      </c>
      <c r="G129" s="65" t="s">
        <v>121</v>
      </c>
      <c r="H129" s="21">
        <f t="shared" si="6"/>
        <v>0</v>
      </c>
      <c r="I129" s="21">
        <f>H129*100/E129</f>
        <v>0</v>
      </c>
      <c r="J129" s="2" t="s">
        <v>763</v>
      </c>
      <c r="K129" s="32" t="s">
        <v>1085</v>
      </c>
      <c r="L129" s="32">
        <v>105556135214</v>
      </c>
    </row>
    <row r="130" spans="1:12" ht="42">
      <c r="A130" s="3">
        <v>126</v>
      </c>
      <c r="B130" s="20" t="s">
        <v>240</v>
      </c>
      <c r="C130" s="3" t="s">
        <v>1294</v>
      </c>
      <c r="D130" s="43">
        <v>51360</v>
      </c>
      <c r="E130" s="43">
        <v>51360</v>
      </c>
      <c r="F130" s="3" t="s">
        <v>43</v>
      </c>
      <c r="G130" s="65" t="s">
        <v>121</v>
      </c>
      <c r="H130" s="22">
        <f>D130-E130</f>
        <v>0</v>
      </c>
      <c r="I130" s="22">
        <f t="shared" si="3"/>
        <v>0</v>
      </c>
      <c r="J130" s="2" t="s">
        <v>14</v>
      </c>
      <c r="K130" s="32" t="s">
        <v>1086</v>
      </c>
      <c r="L130" s="32">
        <v>105541043751</v>
      </c>
    </row>
    <row r="131" spans="1:12" ht="42">
      <c r="A131" s="3">
        <v>127</v>
      </c>
      <c r="B131" s="20" t="s">
        <v>241</v>
      </c>
      <c r="C131" s="3" t="s">
        <v>1294</v>
      </c>
      <c r="D131" s="43">
        <v>60000</v>
      </c>
      <c r="E131" s="43">
        <v>53222.400000000001</v>
      </c>
      <c r="F131" s="3" t="s">
        <v>43</v>
      </c>
      <c r="G131" s="65" t="s">
        <v>121</v>
      </c>
      <c r="H131" s="22">
        <f t="shared" si="6"/>
        <v>6777.5999999999985</v>
      </c>
      <c r="I131" s="22">
        <f t="shared" ref="I131:I194" si="7">H131*100/E131</f>
        <v>12.734487734487733</v>
      </c>
      <c r="J131" s="2" t="s">
        <v>764</v>
      </c>
      <c r="K131" s="33" t="s">
        <v>121</v>
      </c>
      <c r="L131" s="33" t="s">
        <v>121</v>
      </c>
    </row>
    <row r="132" spans="1:12">
      <c r="A132" s="3">
        <v>128</v>
      </c>
      <c r="B132" s="20" t="s">
        <v>242</v>
      </c>
      <c r="C132" s="3" t="s">
        <v>45</v>
      </c>
      <c r="D132" s="43">
        <v>120000</v>
      </c>
      <c r="E132" s="43">
        <v>117033.34</v>
      </c>
      <c r="F132" s="3" t="s">
        <v>43</v>
      </c>
      <c r="G132" s="65" t="s">
        <v>121</v>
      </c>
      <c r="H132" s="21">
        <f t="shared" si="6"/>
        <v>2966.6600000000035</v>
      </c>
      <c r="I132" s="21">
        <f t="shared" si="7"/>
        <v>2.5348845038516408</v>
      </c>
      <c r="J132" s="2" t="s">
        <v>765</v>
      </c>
      <c r="K132" s="32" t="s">
        <v>1087</v>
      </c>
      <c r="L132" s="32">
        <v>105551058271</v>
      </c>
    </row>
    <row r="133" spans="1:12" ht="42">
      <c r="A133" s="3">
        <v>129</v>
      </c>
      <c r="B133" s="20" t="s">
        <v>243</v>
      </c>
      <c r="C133" s="3" t="s">
        <v>46</v>
      </c>
      <c r="D133" s="43">
        <v>967975.5</v>
      </c>
      <c r="E133" s="43">
        <v>920000</v>
      </c>
      <c r="F133" s="3" t="s">
        <v>43</v>
      </c>
      <c r="G133" s="65" t="s">
        <v>121</v>
      </c>
      <c r="H133" s="22">
        <f t="shared" si="6"/>
        <v>47975.5</v>
      </c>
      <c r="I133" s="22">
        <f t="shared" si="7"/>
        <v>5.2147282608695651</v>
      </c>
      <c r="J133" s="2" t="s">
        <v>766</v>
      </c>
      <c r="K133" s="32" t="s">
        <v>1085</v>
      </c>
      <c r="L133" s="32">
        <v>105556135214</v>
      </c>
    </row>
    <row r="134" spans="1:12" ht="42">
      <c r="A134" s="3">
        <v>130</v>
      </c>
      <c r="B134" s="20" t="s">
        <v>244</v>
      </c>
      <c r="C134" s="3" t="s">
        <v>46</v>
      </c>
      <c r="D134" s="43">
        <v>3640000</v>
      </c>
      <c r="E134" s="43">
        <v>3080700</v>
      </c>
      <c r="F134" s="3" t="s">
        <v>43</v>
      </c>
      <c r="G134" s="65" t="s">
        <v>121</v>
      </c>
      <c r="H134" s="21">
        <f t="shared" si="6"/>
        <v>559300</v>
      </c>
      <c r="I134" s="21">
        <f t="shared" si="7"/>
        <v>18.154964780731653</v>
      </c>
      <c r="J134" s="2" t="s">
        <v>767</v>
      </c>
      <c r="K134" s="33" t="s">
        <v>121</v>
      </c>
      <c r="L134" s="33" t="s">
        <v>121</v>
      </c>
    </row>
    <row r="135" spans="1:12" ht="42">
      <c r="A135" s="3">
        <v>131</v>
      </c>
      <c r="B135" s="20" t="s">
        <v>245</v>
      </c>
      <c r="C135" s="3" t="s">
        <v>46</v>
      </c>
      <c r="D135" s="43">
        <v>1465000</v>
      </c>
      <c r="E135" s="43">
        <v>1369894.68</v>
      </c>
      <c r="F135" s="3" t="s">
        <v>43</v>
      </c>
      <c r="G135" s="65" t="s">
        <v>121</v>
      </c>
      <c r="H135" s="21">
        <f t="shared" si="6"/>
        <v>95105.320000000065</v>
      </c>
      <c r="I135" s="21">
        <f t="shared" si="7"/>
        <v>6.9425278737486646</v>
      </c>
      <c r="J135" s="2" t="s">
        <v>722</v>
      </c>
      <c r="K135" s="33" t="s">
        <v>121</v>
      </c>
      <c r="L135" s="33" t="s">
        <v>121</v>
      </c>
    </row>
    <row r="136" spans="1:12" ht="42">
      <c r="A136" s="3">
        <v>132</v>
      </c>
      <c r="B136" s="20" t="s">
        <v>246</v>
      </c>
      <c r="C136" s="3" t="s">
        <v>46</v>
      </c>
      <c r="D136" s="43">
        <v>3527200</v>
      </c>
      <c r="E136" s="43">
        <v>3046680</v>
      </c>
      <c r="F136" s="3" t="s">
        <v>43</v>
      </c>
      <c r="G136" s="65" t="s">
        <v>121</v>
      </c>
      <c r="H136" s="21">
        <f t="shared" si="6"/>
        <v>480520</v>
      </c>
      <c r="I136" s="21">
        <f t="shared" si="7"/>
        <v>15.771922223535126</v>
      </c>
      <c r="J136" s="2" t="s">
        <v>768</v>
      </c>
      <c r="K136" s="33" t="s">
        <v>121</v>
      </c>
      <c r="L136" s="33" t="s">
        <v>121</v>
      </c>
    </row>
    <row r="137" spans="1:12">
      <c r="A137" s="3">
        <v>133</v>
      </c>
      <c r="B137" s="20" t="s">
        <v>55</v>
      </c>
      <c r="C137" s="3" t="s">
        <v>45</v>
      </c>
      <c r="D137" s="43">
        <v>232000</v>
      </c>
      <c r="E137" s="43">
        <v>231033.65</v>
      </c>
      <c r="F137" s="3" t="s">
        <v>43</v>
      </c>
      <c r="G137" s="65" t="s">
        <v>121</v>
      </c>
      <c r="H137" s="21">
        <f t="shared" si="6"/>
        <v>966.35000000000582</v>
      </c>
      <c r="I137" s="21">
        <f t="shared" si="7"/>
        <v>0.41827240317590353</v>
      </c>
      <c r="J137" s="2" t="s">
        <v>104</v>
      </c>
      <c r="K137" s="32" t="s">
        <v>1088</v>
      </c>
      <c r="L137" s="32">
        <v>105544025664</v>
      </c>
    </row>
    <row r="138" spans="1:12">
      <c r="A138" s="3">
        <v>134</v>
      </c>
      <c r="B138" s="20" t="s">
        <v>247</v>
      </c>
      <c r="C138" s="3" t="s">
        <v>45</v>
      </c>
      <c r="D138" s="43">
        <v>160000</v>
      </c>
      <c r="E138" s="43">
        <v>159515.38</v>
      </c>
      <c r="F138" s="3" t="s">
        <v>43</v>
      </c>
      <c r="G138" s="65" t="s">
        <v>121</v>
      </c>
      <c r="H138" s="21">
        <f>D138-E138</f>
        <v>484.61999999999534</v>
      </c>
      <c r="I138" s="21">
        <f>H138*100/E138</f>
        <v>0.30380769553380704</v>
      </c>
      <c r="J138" s="2" t="s">
        <v>769</v>
      </c>
      <c r="K138" s="32" t="s">
        <v>1089</v>
      </c>
      <c r="L138" s="32">
        <v>303563003740</v>
      </c>
    </row>
    <row r="139" spans="1:12" ht="42">
      <c r="A139" s="3">
        <v>135</v>
      </c>
      <c r="B139" s="20" t="s">
        <v>248</v>
      </c>
      <c r="C139" s="3" t="s">
        <v>45</v>
      </c>
      <c r="D139" s="43">
        <v>180000</v>
      </c>
      <c r="E139" s="43">
        <v>179996.06</v>
      </c>
      <c r="F139" s="3" t="s">
        <v>43</v>
      </c>
      <c r="G139" s="65" t="s">
        <v>121</v>
      </c>
      <c r="H139" s="21">
        <f t="shared" si="6"/>
        <v>3.9400000000023283</v>
      </c>
      <c r="I139" s="21">
        <f>H139*100/E139</f>
        <v>2.1889368022846322E-3</v>
      </c>
      <c r="J139" s="2" t="s">
        <v>102</v>
      </c>
      <c r="K139" s="32" t="s">
        <v>1090</v>
      </c>
      <c r="L139" s="32">
        <v>105548035061</v>
      </c>
    </row>
    <row r="140" spans="1:12" ht="42">
      <c r="A140" s="3">
        <v>136</v>
      </c>
      <c r="B140" s="20" t="s">
        <v>249</v>
      </c>
      <c r="C140" s="3" t="s">
        <v>1294</v>
      </c>
      <c r="D140" s="43">
        <v>25000</v>
      </c>
      <c r="E140" s="43">
        <v>17750</v>
      </c>
      <c r="F140" s="3" t="s">
        <v>43</v>
      </c>
      <c r="G140" s="65" t="s">
        <v>121</v>
      </c>
      <c r="H140" s="21">
        <f t="shared" si="6"/>
        <v>7250</v>
      </c>
      <c r="I140" s="21">
        <f t="shared" si="7"/>
        <v>40.845070422535208</v>
      </c>
      <c r="J140" s="2" t="s">
        <v>973</v>
      </c>
      <c r="K140" s="32" t="s">
        <v>1091</v>
      </c>
      <c r="L140" s="32">
        <v>305536000826</v>
      </c>
    </row>
    <row r="141" spans="1:12" ht="42">
      <c r="A141" s="3">
        <v>137</v>
      </c>
      <c r="B141" s="20" t="s">
        <v>250</v>
      </c>
      <c r="C141" s="3" t="s">
        <v>1294</v>
      </c>
      <c r="D141" s="43">
        <v>40000</v>
      </c>
      <c r="E141" s="43">
        <v>34561</v>
      </c>
      <c r="F141" s="3" t="s">
        <v>43</v>
      </c>
      <c r="G141" s="65" t="s">
        <v>121</v>
      </c>
      <c r="H141" s="21">
        <f t="shared" si="6"/>
        <v>5439</v>
      </c>
      <c r="I141" s="21">
        <f t="shared" si="7"/>
        <v>15.737391857874483</v>
      </c>
      <c r="J141" s="2" t="s">
        <v>59</v>
      </c>
      <c r="K141" s="32" t="s">
        <v>1064</v>
      </c>
      <c r="L141" s="32">
        <v>305561001270</v>
      </c>
    </row>
    <row r="142" spans="1:12">
      <c r="A142" s="3">
        <v>138</v>
      </c>
      <c r="B142" s="20" t="s">
        <v>251</v>
      </c>
      <c r="C142" s="3" t="s">
        <v>46</v>
      </c>
      <c r="D142" s="43">
        <v>1449000</v>
      </c>
      <c r="E142" s="43">
        <v>1229430</v>
      </c>
      <c r="F142" s="3" t="s">
        <v>43</v>
      </c>
      <c r="G142" s="65" t="s">
        <v>121</v>
      </c>
      <c r="H142" s="21">
        <f t="shared" si="6"/>
        <v>219570</v>
      </c>
      <c r="I142" s="21">
        <f t="shared" si="7"/>
        <v>17.859495863936946</v>
      </c>
      <c r="J142" s="2" t="s">
        <v>770</v>
      </c>
      <c r="K142" s="32" t="s">
        <v>1092</v>
      </c>
      <c r="L142" s="32">
        <v>105529045846</v>
      </c>
    </row>
    <row r="143" spans="1:12" ht="63">
      <c r="A143" s="3">
        <v>139</v>
      </c>
      <c r="B143" s="20" t="s">
        <v>252</v>
      </c>
      <c r="C143" s="3" t="s">
        <v>83</v>
      </c>
      <c r="D143" s="43">
        <v>1660000</v>
      </c>
      <c r="E143" s="43">
        <v>1660000</v>
      </c>
      <c r="F143" s="3" t="s">
        <v>43</v>
      </c>
      <c r="G143" s="65" t="s">
        <v>121</v>
      </c>
      <c r="H143" s="21">
        <f t="shared" si="6"/>
        <v>0</v>
      </c>
      <c r="I143" s="21">
        <f t="shared" si="7"/>
        <v>0</v>
      </c>
      <c r="J143" s="2" t="s">
        <v>707</v>
      </c>
      <c r="K143" s="33" t="s">
        <v>1013</v>
      </c>
      <c r="L143" s="33">
        <v>125545002293</v>
      </c>
    </row>
    <row r="144" spans="1:12">
      <c r="A144" s="3">
        <v>140</v>
      </c>
      <c r="B144" s="20" t="s">
        <v>253</v>
      </c>
      <c r="C144" s="3" t="s">
        <v>46</v>
      </c>
      <c r="D144" s="43">
        <v>2540000</v>
      </c>
      <c r="E144" s="43">
        <v>2445068.7799999998</v>
      </c>
      <c r="F144" s="3" t="s">
        <v>43</v>
      </c>
      <c r="G144" s="65" t="s">
        <v>121</v>
      </c>
      <c r="H144" s="21">
        <f t="shared" si="6"/>
        <v>94931.220000000205</v>
      </c>
      <c r="I144" s="21">
        <f t="shared" si="7"/>
        <v>3.8825582648844836</v>
      </c>
      <c r="J144" s="2" t="s">
        <v>902</v>
      </c>
      <c r="K144" s="33" t="s">
        <v>121</v>
      </c>
      <c r="L144" s="33" t="s">
        <v>121</v>
      </c>
    </row>
    <row r="145" spans="1:12">
      <c r="A145" s="3">
        <v>141</v>
      </c>
      <c r="B145" s="20" t="s">
        <v>254</v>
      </c>
      <c r="C145" s="3" t="s">
        <v>46</v>
      </c>
      <c r="D145" s="43">
        <v>2550000</v>
      </c>
      <c r="E145" s="43">
        <v>2448421.7999999998</v>
      </c>
      <c r="F145" s="3" t="s">
        <v>43</v>
      </c>
      <c r="G145" s="65" t="s">
        <v>121</v>
      </c>
      <c r="H145" s="21">
        <f t="shared" si="6"/>
        <v>101578.20000000019</v>
      </c>
      <c r="I145" s="21">
        <f t="shared" si="7"/>
        <v>4.1487214335373173</v>
      </c>
      <c r="J145" s="2" t="s">
        <v>771</v>
      </c>
      <c r="K145" s="32" t="s">
        <v>1093</v>
      </c>
      <c r="L145" s="32">
        <v>105563112208</v>
      </c>
    </row>
    <row r="146" spans="1:12" ht="42">
      <c r="A146" s="3">
        <v>142</v>
      </c>
      <c r="B146" s="20" t="s">
        <v>255</v>
      </c>
      <c r="C146" s="3" t="s">
        <v>47</v>
      </c>
      <c r="D146" s="43">
        <v>1000000</v>
      </c>
      <c r="E146" s="43">
        <v>970000</v>
      </c>
      <c r="F146" s="3" t="s">
        <v>43</v>
      </c>
      <c r="G146" s="65" t="s">
        <v>121</v>
      </c>
      <c r="H146" s="21">
        <f t="shared" si="6"/>
        <v>30000</v>
      </c>
      <c r="I146" s="21">
        <f t="shared" si="7"/>
        <v>3.0927835051546393</v>
      </c>
      <c r="J146" s="2" t="s">
        <v>19</v>
      </c>
      <c r="K146" s="32" t="s">
        <v>1094</v>
      </c>
      <c r="L146" s="32">
        <v>105540008285</v>
      </c>
    </row>
    <row r="147" spans="1:12" ht="42">
      <c r="A147" s="3">
        <v>143</v>
      </c>
      <c r="B147" s="20" t="s">
        <v>256</v>
      </c>
      <c r="C147" s="3" t="s">
        <v>83</v>
      </c>
      <c r="D147" s="43">
        <v>913600</v>
      </c>
      <c r="E147" s="43">
        <v>660380</v>
      </c>
      <c r="F147" s="3" t="s">
        <v>43</v>
      </c>
      <c r="G147" s="65" t="s">
        <v>121</v>
      </c>
      <c r="H147" s="21">
        <f t="shared" si="6"/>
        <v>253220</v>
      </c>
      <c r="I147" s="21">
        <f t="shared" si="7"/>
        <v>38.34458947878494</v>
      </c>
      <c r="J147" s="2" t="s">
        <v>993</v>
      </c>
      <c r="K147" s="32" t="s">
        <v>1095</v>
      </c>
      <c r="L147" s="32">
        <v>107537000785</v>
      </c>
    </row>
    <row r="148" spans="1:12" ht="42">
      <c r="A148" s="3">
        <v>144</v>
      </c>
      <c r="B148" s="20" t="s">
        <v>257</v>
      </c>
      <c r="C148" s="3" t="s">
        <v>688</v>
      </c>
      <c r="D148" s="43">
        <v>3000000</v>
      </c>
      <c r="E148" s="43">
        <v>2800000</v>
      </c>
      <c r="F148" s="3" t="s">
        <v>43</v>
      </c>
      <c r="G148" s="65" t="s">
        <v>121</v>
      </c>
      <c r="H148" s="22">
        <f t="shared" si="6"/>
        <v>200000</v>
      </c>
      <c r="I148" s="21">
        <f t="shared" si="7"/>
        <v>7.1428571428571432</v>
      </c>
      <c r="J148" s="2" t="s">
        <v>772</v>
      </c>
      <c r="K148" s="32" t="s">
        <v>1096</v>
      </c>
      <c r="L148" s="32">
        <v>125549003669</v>
      </c>
    </row>
    <row r="149" spans="1:12">
      <c r="A149" s="3">
        <v>145</v>
      </c>
      <c r="B149" s="20" t="s">
        <v>241</v>
      </c>
      <c r="C149" s="3" t="s">
        <v>45</v>
      </c>
      <c r="D149" s="43">
        <v>450000</v>
      </c>
      <c r="E149" s="43">
        <v>429352</v>
      </c>
      <c r="F149" s="3" t="s">
        <v>43</v>
      </c>
      <c r="G149" s="65" t="s">
        <v>121</v>
      </c>
      <c r="H149" s="21">
        <f t="shared" si="6"/>
        <v>20648</v>
      </c>
      <c r="I149" s="21">
        <f t="shared" si="7"/>
        <v>4.8091076785481377</v>
      </c>
      <c r="J149" s="2" t="s">
        <v>902</v>
      </c>
      <c r="K149" s="33" t="s">
        <v>121</v>
      </c>
      <c r="L149" s="33" t="s">
        <v>121</v>
      </c>
    </row>
    <row r="150" spans="1:12" ht="42">
      <c r="A150" s="3">
        <v>146</v>
      </c>
      <c r="B150" s="20" t="s">
        <v>258</v>
      </c>
      <c r="C150" s="3" t="s">
        <v>1294</v>
      </c>
      <c r="D150" s="43">
        <v>34000</v>
      </c>
      <c r="E150" s="43">
        <v>29532</v>
      </c>
      <c r="F150" s="3" t="s">
        <v>43</v>
      </c>
      <c r="G150" s="65" t="s">
        <v>121</v>
      </c>
      <c r="H150" s="22">
        <f t="shared" si="6"/>
        <v>4468</v>
      </c>
      <c r="I150" s="21">
        <f t="shared" si="7"/>
        <v>15.129351212244345</v>
      </c>
      <c r="J150" s="2" t="s">
        <v>748</v>
      </c>
      <c r="K150" s="32" t="s">
        <v>1068</v>
      </c>
      <c r="L150" s="32">
        <v>103545018741</v>
      </c>
    </row>
    <row r="151" spans="1:12" ht="42">
      <c r="A151" s="3">
        <v>147</v>
      </c>
      <c r="B151" s="20" t="s">
        <v>259</v>
      </c>
      <c r="C151" s="19" t="s">
        <v>1294</v>
      </c>
      <c r="D151" s="43">
        <v>32000</v>
      </c>
      <c r="E151" s="43">
        <v>31244</v>
      </c>
      <c r="F151" s="19" t="s">
        <v>43</v>
      </c>
      <c r="G151" s="65" t="s">
        <v>121</v>
      </c>
      <c r="H151" s="22">
        <f t="shared" si="6"/>
        <v>756</v>
      </c>
      <c r="I151" s="21">
        <f t="shared" si="7"/>
        <v>2.4196645755985151</v>
      </c>
      <c r="J151" s="2" t="s">
        <v>62</v>
      </c>
      <c r="K151" s="32" t="s">
        <v>1097</v>
      </c>
      <c r="L151" s="32">
        <v>105536040757</v>
      </c>
    </row>
    <row r="152" spans="1:12" ht="42">
      <c r="A152" s="3">
        <v>148</v>
      </c>
      <c r="B152" s="20" t="s">
        <v>260</v>
      </c>
      <c r="C152" s="3" t="s">
        <v>1294</v>
      </c>
      <c r="D152" s="43">
        <v>82000</v>
      </c>
      <c r="E152" s="43">
        <v>81986</v>
      </c>
      <c r="F152" s="3" t="s">
        <v>43</v>
      </c>
      <c r="G152" s="65" t="s">
        <v>121</v>
      </c>
      <c r="H152" s="21">
        <f t="shared" si="6"/>
        <v>14</v>
      </c>
      <c r="I152" s="21">
        <f t="shared" si="7"/>
        <v>1.7076086161051888E-2</v>
      </c>
      <c r="J152" s="2" t="s">
        <v>745</v>
      </c>
      <c r="K152" s="32" t="s">
        <v>1062</v>
      </c>
      <c r="L152" s="32">
        <v>105533020411</v>
      </c>
    </row>
    <row r="153" spans="1:12" ht="42">
      <c r="A153" s="3">
        <v>149</v>
      </c>
      <c r="B153" s="20" t="s">
        <v>261</v>
      </c>
      <c r="C153" s="3" t="s">
        <v>1294</v>
      </c>
      <c r="D153" s="43">
        <v>13000</v>
      </c>
      <c r="E153" s="43">
        <v>12840</v>
      </c>
      <c r="F153" s="3" t="s">
        <v>43</v>
      </c>
      <c r="G153" s="65" t="s">
        <v>121</v>
      </c>
      <c r="H153" s="21">
        <f t="shared" si="6"/>
        <v>160</v>
      </c>
      <c r="I153" s="21">
        <f t="shared" si="7"/>
        <v>1.2461059190031152</v>
      </c>
      <c r="J153" s="2" t="s">
        <v>62</v>
      </c>
      <c r="K153" s="32" t="s">
        <v>1097</v>
      </c>
      <c r="L153" s="32">
        <v>105536040757</v>
      </c>
    </row>
    <row r="154" spans="1:12">
      <c r="A154" s="3">
        <v>150</v>
      </c>
      <c r="B154" s="20" t="s">
        <v>262</v>
      </c>
      <c r="C154" s="3" t="s">
        <v>45</v>
      </c>
      <c r="D154" s="43">
        <v>204000</v>
      </c>
      <c r="E154" s="43">
        <v>203300</v>
      </c>
      <c r="F154" s="3" t="s">
        <v>43</v>
      </c>
      <c r="G154" s="65" t="s">
        <v>121</v>
      </c>
      <c r="H154" s="21">
        <f t="shared" si="6"/>
        <v>700</v>
      </c>
      <c r="I154" s="21">
        <f t="shared" si="7"/>
        <v>0.34431874077717661</v>
      </c>
      <c r="J154" s="2" t="s">
        <v>34</v>
      </c>
      <c r="K154" s="33" t="s">
        <v>1007</v>
      </c>
      <c r="L154" s="33">
        <v>105558015666</v>
      </c>
    </row>
    <row r="155" spans="1:12">
      <c r="A155" s="3">
        <v>151</v>
      </c>
      <c r="B155" s="20" t="s">
        <v>263</v>
      </c>
      <c r="C155" s="3" t="s">
        <v>45</v>
      </c>
      <c r="D155" s="43">
        <v>300000</v>
      </c>
      <c r="E155" s="43">
        <v>272200</v>
      </c>
      <c r="F155" s="3" t="s">
        <v>43</v>
      </c>
      <c r="G155" s="65" t="s">
        <v>121</v>
      </c>
      <c r="H155" s="21">
        <f t="shared" si="6"/>
        <v>27800</v>
      </c>
      <c r="I155" s="21">
        <f t="shared" si="7"/>
        <v>10.213078618662747</v>
      </c>
      <c r="J155" s="2" t="s">
        <v>123</v>
      </c>
      <c r="K155" s="32" t="s">
        <v>1048</v>
      </c>
      <c r="L155" s="32">
        <v>343563000759</v>
      </c>
    </row>
    <row r="156" spans="1:12">
      <c r="A156" s="3">
        <v>152</v>
      </c>
      <c r="B156" s="20" t="s">
        <v>264</v>
      </c>
      <c r="C156" s="3" t="s">
        <v>45</v>
      </c>
      <c r="D156" s="43">
        <v>320000</v>
      </c>
      <c r="E156" s="43">
        <v>303094.08</v>
      </c>
      <c r="F156" s="3" t="s">
        <v>43</v>
      </c>
      <c r="G156" s="65" t="s">
        <v>121</v>
      </c>
      <c r="H156" s="22">
        <f t="shared" si="6"/>
        <v>16905.919999999984</v>
      </c>
      <c r="I156" s="21">
        <f t="shared" si="7"/>
        <v>5.577779678177806</v>
      </c>
      <c r="J156" s="2" t="s">
        <v>902</v>
      </c>
      <c r="K156" s="33" t="s">
        <v>121</v>
      </c>
      <c r="L156" s="33" t="s">
        <v>121</v>
      </c>
    </row>
    <row r="157" spans="1:12" ht="42">
      <c r="A157" s="3">
        <v>153</v>
      </c>
      <c r="B157" s="20" t="s">
        <v>265</v>
      </c>
      <c r="C157" s="3" t="s">
        <v>46</v>
      </c>
      <c r="D157" s="43">
        <v>650000</v>
      </c>
      <c r="E157" s="43">
        <v>650000</v>
      </c>
      <c r="F157" s="3" t="s">
        <v>43</v>
      </c>
      <c r="G157" s="65" t="s">
        <v>121</v>
      </c>
      <c r="H157" s="21">
        <f t="shared" si="6"/>
        <v>0</v>
      </c>
      <c r="I157" s="21">
        <f t="shared" si="7"/>
        <v>0</v>
      </c>
      <c r="J157" s="2" t="s">
        <v>773</v>
      </c>
      <c r="K157" s="32" t="s">
        <v>121</v>
      </c>
      <c r="L157" s="32" t="s">
        <v>121</v>
      </c>
    </row>
    <row r="158" spans="1:12">
      <c r="A158" s="3">
        <v>154</v>
      </c>
      <c r="B158" s="20" t="s">
        <v>266</v>
      </c>
      <c r="C158" s="3" t="s">
        <v>47</v>
      </c>
      <c r="D158" s="43">
        <v>1000000</v>
      </c>
      <c r="E158" s="43">
        <v>950000</v>
      </c>
      <c r="F158" s="3" t="s">
        <v>43</v>
      </c>
      <c r="G158" s="65" t="s">
        <v>121</v>
      </c>
      <c r="H158" s="21">
        <f t="shared" si="6"/>
        <v>50000</v>
      </c>
      <c r="I158" s="21">
        <f t="shared" si="7"/>
        <v>5.2631578947368425</v>
      </c>
      <c r="J158" s="2" t="s">
        <v>117</v>
      </c>
      <c r="K158" s="32" t="s">
        <v>1098</v>
      </c>
      <c r="L158" s="32">
        <v>105557186807</v>
      </c>
    </row>
    <row r="159" spans="1:12" ht="42">
      <c r="A159" s="3">
        <v>155</v>
      </c>
      <c r="B159" s="20" t="s">
        <v>267</v>
      </c>
      <c r="C159" s="3" t="s">
        <v>1294</v>
      </c>
      <c r="D159" s="43">
        <v>20000</v>
      </c>
      <c r="E159" s="43">
        <v>20000</v>
      </c>
      <c r="F159" s="3" t="s">
        <v>43</v>
      </c>
      <c r="G159" s="65" t="s">
        <v>121</v>
      </c>
      <c r="H159" s="21">
        <f t="shared" si="6"/>
        <v>0</v>
      </c>
      <c r="I159" s="21">
        <f t="shared" si="7"/>
        <v>0</v>
      </c>
      <c r="J159" s="2" t="s">
        <v>41</v>
      </c>
      <c r="K159" s="32" t="s">
        <v>1080</v>
      </c>
      <c r="L159" s="32">
        <v>303560001266</v>
      </c>
    </row>
    <row r="160" spans="1:12">
      <c r="A160" s="3">
        <v>156</v>
      </c>
      <c r="B160" s="20" t="s">
        <v>268</v>
      </c>
      <c r="C160" s="3" t="s">
        <v>45</v>
      </c>
      <c r="D160" s="43">
        <v>150000</v>
      </c>
      <c r="E160" s="43">
        <v>149000</v>
      </c>
      <c r="F160" s="3" t="s">
        <v>43</v>
      </c>
      <c r="G160" s="65" t="s">
        <v>121</v>
      </c>
      <c r="H160" s="21">
        <f t="shared" si="6"/>
        <v>1000</v>
      </c>
      <c r="I160" s="21">
        <f t="shared" si="7"/>
        <v>0.67114093959731547</v>
      </c>
      <c r="J160" s="2" t="s">
        <v>41</v>
      </c>
      <c r="K160" s="32" t="s">
        <v>1080</v>
      </c>
      <c r="L160" s="32">
        <v>303560001266</v>
      </c>
    </row>
    <row r="161" spans="1:12">
      <c r="A161" s="3">
        <v>157</v>
      </c>
      <c r="B161" s="20" t="s">
        <v>269</v>
      </c>
      <c r="C161" s="3" t="s">
        <v>45</v>
      </c>
      <c r="D161" s="43">
        <v>240000</v>
      </c>
      <c r="E161" s="43">
        <v>230050</v>
      </c>
      <c r="F161" s="3" t="s">
        <v>43</v>
      </c>
      <c r="G161" s="65" t="s">
        <v>121</v>
      </c>
      <c r="H161" s="22">
        <f t="shared" si="6"/>
        <v>9950</v>
      </c>
      <c r="I161" s="21">
        <f t="shared" si="7"/>
        <v>4.3251467072375567</v>
      </c>
      <c r="J161" s="2" t="s">
        <v>774</v>
      </c>
      <c r="K161" s="32" t="s">
        <v>1008</v>
      </c>
      <c r="L161" s="32">
        <v>100545001250</v>
      </c>
    </row>
    <row r="162" spans="1:12">
      <c r="A162" s="3">
        <v>158</v>
      </c>
      <c r="B162" s="20" t="s">
        <v>270</v>
      </c>
      <c r="C162" s="3" t="s">
        <v>45</v>
      </c>
      <c r="D162" s="43">
        <v>200000</v>
      </c>
      <c r="E162" s="43">
        <v>198500</v>
      </c>
      <c r="F162" s="3" t="s">
        <v>43</v>
      </c>
      <c r="G162" s="65" t="s">
        <v>121</v>
      </c>
      <c r="H162" s="21">
        <f t="shared" si="6"/>
        <v>1500</v>
      </c>
      <c r="I162" s="21">
        <f t="shared" si="7"/>
        <v>0.75566750629722923</v>
      </c>
      <c r="J162" s="2" t="s">
        <v>41</v>
      </c>
      <c r="K162" s="32" t="s">
        <v>1080</v>
      </c>
      <c r="L162" s="32">
        <v>303560001266</v>
      </c>
    </row>
    <row r="163" spans="1:12">
      <c r="A163" s="3">
        <v>159</v>
      </c>
      <c r="B163" s="20" t="s">
        <v>271</v>
      </c>
      <c r="C163" s="3" t="s">
        <v>45</v>
      </c>
      <c r="D163" s="43">
        <v>500000</v>
      </c>
      <c r="E163" s="43">
        <v>499000</v>
      </c>
      <c r="F163" s="3" t="s">
        <v>43</v>
      </c>
      <c r="G163" s="65" t="s">
        <v>121</v>
      </c>
      <c r="H163" s="21">
        <f t="shared" si="6"/>
        <v>1000</v>
      </c>
      <c r="I163" s="21">
        <f t="shared" si="7"/>
        <v>0.20040080160320642</v>
      </c>
      <c r="J163" s="2" t="s">
        <v>775</v>
      </c>
      <c r="K163" s="32" t="s">
        <v>1059</v>
      </c>
      <c r="L163" s="32">
        <v>305539001092</v>
      </c>
    </row>
    <row r="164" spans="1:12" ht="42">
      <c r="A164" s="3">
        <v>160</v>
      </c>
      <c r="B164" s="20" t="s">
        <v>272</v>
      </c>
      <c r="C164" s="3" t="s">
        <v>1294</v>
      </c>
      <c r="D164" s="43">
        <v>94000</v>
      </c>
      <c r="E164" s="43">
        <v>91396.12</v>
      </c>
      <c r="F164" s="3" t="s">
        <v>43</v>
      </c>
      <c r="G164" s="65" t="s">
        <v>121</v>
      </c>
      <c r="H164" s="21">
        <f t="shared" si="6"/>
        <v>2603.8800000000047</v>
      </c>
      <c r="I164" s="21">
        <f t="shared" si="7"/>
        <v>2.8490049687010837</v>
      </c>
      <c r="J164" s="2" t="s">
        <v>776</v>
      </c>
      <c r="K164" s="33" t="s">
        <v>121</v>
      </c>
      <c r="L164" s="33" t="s">
        <v>121</v>
      </c>
    </row>
    <row r="165" spans="1:12">
      <c r="A165" s="3">
        <v>161</v>
      </c>
      <c r="B165" s="20" t="s">
        <v>273</v>
      </c>
      <c r="C165" s="3" t="s">
        <v>46</v>
      </c>
      <c r="D165" s="43">
        <v>5600000</v>
      </c>
      <c r="E165" s="43">
        <v>5509252</v>
      </c>
      <c r="F165" s="3" t="s">
        <v>43</v>
      </c>
      <c r="G165" s="65" t="s">
        <v>121</v>
      </c>
      <c r="H165" s="21">
        <f t="shared" si="6"/>
        <v>90748</v>
      </c>
      <c r="I165" s="21">
        <f t="shared" si="7"/>
        <v>1.6471927586539878</v>
      </c>
      <c r="J165" s="2" t="s">
        <v>777</v>
      </c>
      <c r="K165" s="33" t="s">
        <v>121</v>
      </c>
      <c r="L165" s="33" t="s">
        <v>121</v>
      </c>
    </row>
    <row r="166" spans="1:12" ht="42">
      <c r="A166" s="3">
        <v>162</v>
      </c>
      <c r="B166" s="20" t="s">
        <v>274</v>
      </c>
      <c r="C166" s="3" t="s">
        <v>45</v>
      </c>
      <c r="D166" s="43">
        <v>500000</v>
      </c>
      <c r="E166" s="43">
        <v>445000</v>
      </c>
      <c r="F166" s="3" t="s">
        <v>43</v>
      </c>
      <c r="G166" s="65" t="s">
        <v>121</v>
      </c>
      <c r="H166" s="21">
        <f t="shared" si="6"/>
        <v>55000</v>
      </c>
      <c r="I166" s="21">
        <f t="shared" si="7"/>
        <v>12.359550561797754</v>
      </c>
      <c r="J166" s="2" t="s">
        <v>21</v>
      </c>
      <c r="K166" s="32" t="s">
        <v>1099</v>
      </c>
      <c r="L166" s="32">
        <v>315556000708</v>
      </c>
    </row>
    <row r="167" spans="1:12">
      <c r="A167" s="3">
        <v>163</v>
      </c>
      <c r="B167" s="20" t="s">
        <v>275</v>
      </c>
      <c r="C167" s="3" t="s">
        <v>45</v>
      </c>
      <c r="D167" s="43">
        <v>235000</v>
      </c>
      <c r="E167" s="43">
        <v>228839.7</v>
      </c>
      <c r="F167" s="3" t="s">
        <v>43</v>
      </c>
      <c r="G167" s="65" t="s">
        <v>121</v>
      </c>
      <c r="H167" s="21">
        <f t="shared" si="6"/>
        <v>6160.2999999999884</v>
      </c>
      <c r="I167" s="21">
        <f t="shared" si="7"/>
        <v>2.6919717164460484</v>
      </c>
      <c r="J167" s="2" t="s">
        <v>778</v>
      </c>
      <c r="K167" s="33" t="s">
        <v>121</v>
      </c>
      <c r="L167" s="33" t="s">
        <v>121</v>
      </c>
    </row>
    <row r="168" spans="1:12" ht="42">
      <c r="A168" s="3">
        <v>164</v>
      </c>
      <c r="B168" s="20" t="s">
        <v>276</v>
      </c>
      <c r="C168" s="3" t="s">
        <v>1294</v>
      </c>
      <c r="D168" s="43">
        <v>98975</v>
      </c>
      <c r="E168" s="43">
        <v>98975</v>
      </c>
      <c r="F168" s="3" t="s">
        <v>43</v>
      </c>
      <c r="G168" s="65" t="s">
        <v>121</v>
      </c>
      <c r="H168" s="21">
        <f t="shared" si="6"/>
        <v>0</v>
      </c>
      <c r="I168" s="21">
        <f t="shared" si="7"/>
        <v>0</v>
      </c>
      <c r="J168" s="2" t="s">
        <v>987</v>
      </c>
      <c r="K168" s="32" t="s">
        <v>1100</v>
      </c>
      <c r="L168" s="32">
        <v>505567024172</v>
      </c>
    </row>
    <row r="169" spans="1:12">
      <c r="A169" s="3">
        <v>165</v>
      </c>
      <c r="B169" s="20" t="s">
        <v>277</v>
      </c>
      <c r="C169" s="3" t="s">
        <v>46</v>
      </c>
      <c r="D169" s="43">
        <v>7600000</v>
      </c>
      <c r="E169" s="43">
        <v>5650000</v>
      </c>
      <c r="F169" s="3" t="s">
        <v>43</v>
      </c>
      <c r="G169" s="65" t="s">
        <v>121</v>
      </c>
      <c r="H169" s="21">
        <f t="shared" si="6"/>
        <v>1950000</v>
      </c>
      <c r="I169" s="21">
        <f t="shared" si="7"/>
        <v>34.513274336283189</v>
      </c>
      <c r="J169" s="2" t="s">
        <v>34</v>
      </c>
      <c r="K169" s="32" t="s">
        <v>1007</v>
      </c>
      <c r="L169" s="32">
        <v>105558015666</v>
      </c>
    </row>
    <row r="170" spans="1:12" ht="42">
      <c r="A170" s="3">
        <v>166</v>
      </c>
      <c r="B170" s="20" t="s">
        <v>278</v>
      </c>
      <c r="C170" s="3" t="s">
        <v>1294</v>
      </c>
      <c r="D170" s="43">
        <v>50000</v>
      </c>
      <c r="E170" s="43">
        <v>50000</v>
      </c>
      <c r="F170" s="3" t="s">
        <v>43</v>
      </c>
      <c r="G170" s="65" t="s">
        <v>121</v>
      </c>
      <c r="H170" s="21">
        <f t="shared" si="6"/>
        <v>0</v>
      </c>
      <c r="I170" s="21">
        <f t="shared" si="7"/>
        <v>0</v>
      </c>
      <c r="J170" s="2" t="s">
        <v>779</v>
      </c>
      <c r="K170" s="32" t="s">
        <v>1101</v>
      </c>
      <c r="L170" s="32">
        <v>305558000390</v>
      </c>
    </row>
    <row r="171" spans="1:12" ht="42">
      <c r="A171" s="3">
        <v>167</v>
      </c>
      <c r="B171" s="20" t="s">
        <v>279</v>
      </c>
      <c r="C171" s="3" t="s">
        <v>1294</v>
      </c>
      <c r="D171" s="43">
        <v>50000</v>
      </c>
      <c r="E171" s="43">
        <v>50000</v>
      </c>
      <c r="F171" s="3" t="s">
        <v>43</v>
      </c>
      <c r="G171" s="65" t="s">
        <v>121</v>
      </c>
      <c r="H171" s="21">
        <f t="shared" si="6"/>
        <v>0</v>
      </c>
      <c r="I171" s="21">
        <f t="shared" si="7"/>
        <v>0</v>
      </c>
      <c r="J171" s="2" t="s">
        <v>779</v>
      </c>
      <c r="K171" s="32" t="s">
        <v>1101</v>
      </c>
      <c r="L171" s="32">
        <v>305558000390</v>
      </c>
    </row>
    <row r="172" spans="1:12" ht="42">
      <c r="A172" s="3">
        <v>168</v>
      </c>
      <c r="B172" s="20" t="s">
        <v>280</v>
      </c>
      <c r="C172" s="3" t="s">
        <v>1294</v>
      </c>
      <c r="D172" s="43">
        <v>60000</v>
      </c>
      <c r="E172" s="43">
        <v>60000</v>
      </c>
      <c r="F172" s="3" t="s">
        <v>43</v>
      </c>
      <c r="G172" s="65" t="s">
        <v>121</v>
      </c>
      <c r="H172" s="21">
        <f t="shared" si="6"/>
        <v>0</v>
      </c>
      <c r="I172" s="21">
        <f t="shared" si="7"/>
        <v>0</v>
      </c>
      <c r="J172" s="2" t="s">
        <v>780</v>
      </c>
      <c r="K172" s="39" t="s">
        <v>1102</v>
      </c>
      <c r="L172" s="39">
        <v>305563006627</v>
      </c>
    </row>
    <row r="173" spans="1:12" ht="42">
      <c r="A173" s="3">
        <v>169</v>
      </c>
      <c r="B173" s="20" t="s">
        <v>281</v>
      </c>
      <c r="C173" s="3" t="s">
        <v>45</v>
      </c>
      <c r="D173" s="43">
        <v>350000</v>
      </c>
      <c r="E173" s="43">
        <v>252520</v>
      </c>
      <c r="F173" s="3" t="s">
        <v>43</v>
      </c>
      <c r="G173" s="65" t="s">
        <v>121</v>
      </c>
      <c r="H173" s="21">
        <f t="shared" si="6"/>
        <v>97480</v>
      </c>
      <c r="I173" s="21">
        <f t="shared" si="7"/>
        <v>38.602882939965149</v>
      </c>
      <c r="J173" s="2" t="s">
        <v>781</v>
      </c>
      <c r="K173" s="32" t="s">
        <v>1103</v>
      </c>
      <c r="L173" s="32">
        <v>745545000295</v>
      </c>
    </row>
    <row r="174" spans="1:12" ht="63">
      <c r="A174" s="3">
        <v>170</v>
      </c>
      <c r="B174" s="20" t="s">
        <v>282</v>
      </c>
      <c r="C174" s="3" t="s">
        <v>45</v>
      </c>
      <c r="D174" s="43">
        <v>246100</v>
      </c>
      <c r="E174" s="43">
        <v>246100</v>
      </c>
      <c r="F174" s="3" t="s">
        <v>43</v>
      </c>
      <c r="G174" s="65" t="s">
        <v>121</v>
      </c>
      <c r="H174" s="21">
        <f t="shared" si="6"/>
        <v>0</v>
      </c>
      <c r="I174" s="21">
        <f t="shared" si="7"/>
        <v>0</v>
      </c>
      <c r="J174" s="2" t="s">
        <v>103</v>
      </c>
      <c r="K174" s="32" t="s">
        <v>1104</v>
      </c>
      <c r="L174" s="32">
        <v>125558008171</v>
      </c>
    </row>
    <row r="175" spans="1:12" ht="63">
      <c r="A175" s="3">
        <v>171</v>
      </c>
      <c r="B175" s="20" t="s">
        <v>283</v>
      </c>
      <c r="C175" s="3" t="s">
        <v>45</v>
      </c>
      <c r="D175" s="43">
        <v>250000</v>
      </c>
      <c r="E175" s="43">
        <v>179760</v>
      </c>
      <c r="F175" s="3" t="s">
        <v>43</v>
      </c>
      <c r="G175" s="65" t="s">
        <v>121</v>
      </c>
      <c r="H175" s="21">
        <f t="shared" si="6"/>
        <v>70240</v>
      </c>
      <c r="I175" s="21">
        <f t="shared" si="7"/>
        <v>39.07432131731197</v>
      </c>
      <c r="J175" s="2" t="s">
        <v>989</v>
      </c>
      <c r="K175" s="32" t="s">
        <v>1105</v>
      </c>
      <c r="L175" s="32">
        <v>205551026742</v>
      </c>
    </row>
    <row r="176" spans="1:12" ht="63">
      <c r="A176" s="3">
        <v>172</v>
      </c>
      <c r="B176" s="20" t="s">
        <v>284</v>
      </c>
      <c r="C176" s="3" t="s">
        <v>45</v>
      </c>
      <c r="D176" s="43">
        <v>135000</v>
      </c>
      <c r="E176" s="43">
        <v>130861</v>
      </c>
      <c r="F176" s="3" t="s">
        <v>43</v>
      </c>
      <c r="G176" s="65" t="s">
        <v>121</v>
      </c>
      <c r="H176" s="22">
        <f t="shared" si="6"/>
        <v>4139</v>
      </c>
      <c r="I176" s="21">
        <f t="shared" si="7"/>
        <v>3.1628980368482589</v>
      </c>
      <c r="J176" s="2" t="s">
        <v>782</v>
      </c>
      <c r="K176" s="32" t="s">
        <v>1106</v>
      </c>
      <c r="L176" s="32">
        <v>105535089736</v>
      </c>
    </row>
    <row r="177" spans="1:12">
      <c r="A177" s="3">
        <v>173</v>
      </c>
      <c r="B177" s="20" t="s">
        <v>285</v>
      </c>
      <c r="C177" s="3" t="s">
        <v>47</v>
      </c>
      <c r="D177" s="43">
        <v>860000</v>
      </c>
      <c r="E177" s="43">
        <v>580000.42000000004</v>
      </c>
      <c r="F177" s="3" t="s">
        <v>43</v>
      </c>
      <c r="G177" s="65" t="s">
        <v>121</v>
      </c>
      <c r="H177" s="21">
        <f t="shared" si="6"/>
        <v>279999.57999999996</v>
      </c>
      <c r="I177" s="21">
        <f t="shared" si="7"/>
        <v>48.275754696867281</v>
      </c>
      <c r="J177" s="2" t="s">
        <v>48</v>
      </c>
      <c r="K177" s="33" t="s">
        <v>1058</v>
      </c>
      <c r="L177" s="33">
        <v>105557145698</v>
      </c>
    </row>
    <row r="178" spans="1:12" ht="42">
      <c r="A178" s="3">
        <v>174</v>
      </c>
      <c r="B178" s="20" t="s">
        <v>286</v>
      </c>
      <c r="C178" s="3" t="s">
        <v>45</v>
      </c>
      <c r="D178" s="43">
        <v>220000</v>
      </c>
      <c r="E178" s="43">
        <v>171200</v>
      </c>
      <c r="F178" s="3" t="s">
        <v>43</v>
      </c>
      <c r="G178" s="65" t="s">
        <v>121</v>
      </c>
      <c r="H178" s="22">
        <f t="shared" si="6"/>
        <v>48800</v>
      </c>
      <c r="I178" s="21">
        <f t="shared" si="7"/>
        <v>28.504672897196262</v>
      </c>
      <c r="J178" s="2" t="s">
        <v>783</v>
      </c>
      <c r="K178" s="32" t="s">
        <v>1107</v>
      </c>
      <c r="L178" s="32">
        <v>105553082306</v>
      </c>
    </row>
    <row r="179" spans="1:12" ht="42">
      <c r="A179" s="3">
        <v>175</v>
      </c>
      <c r="B179" s="20" t="s">
        <v>287</v>
      </c>
      <c r="C179" s="3" t="s">
        <v>1294</v>
      </c>
      <c r="D179" s="43">
        <v>70000</v>
      </c>
      <c r="E179" s="43">
        <v>64039.5</v>
      </c>
      <c r="F179" s="3" t="s">
        <v>43</v>
      </c>
      <c r="G179" s="65" t="s">
        <v>121</v>
      </c>
      <c r="H179" s="21">
        <f t="shared" si="6"/>
        <v>5960.5</v>
      </c>
      <c r="I179" s="21">
        <f t="shared" si="7"/>
        <v>9.3075367546592336</v>
      </c>
      <c r="J179" s="2" t="s">
        <v>831</v>
      </c>
      <c r="K179" s="32" t="s">
        <v>1108</v>
      </c>
      <c r="L179" s="32">
        <v>107537002711</v>
      </c>
    </row>
    <row r="180" spans="1:12" ht="42">
      <c r="A180" s="3">
        <v>176</v>
      </c>
      <c r="B180" s="20" t="s">
        <v>288</v>
      </c>
      <c r="C180" s="3" t="s">
        <v>1294</v>
      </c>
      <c r="D180" s="43">
        <v>81106</v>
      </c>
      <c r="E180" s="43">
        <v>81106</v>
      </c>
      <c r="F180" s="3" t="s">
        <v>43</v>
      </c>
      <c r="G180" s="65" t="s">
        <v>121</v>
      </c>
      <c r="H180" s="22">
        <f t="shared" si="6"/>
        <v>0</v>
      </c>
      <c r="I180" s="21">
        <f t="shared" si="7"/>
        <v>0</v>
      </c>
      <c r="J180" s="2" t="s">
        <v>698</v>
      </c>
      <c r="K180" s="33" t="s">
        <v>1001</v>
      </c>
      <c r="L180" s="33">
        <v>105549081651</v>
      </c>
    </row>
    <row r="181" spans="1:12">
      <c r="A181" s="3">
        <v>177</v>
      </c>
      <c r="B181" s="20" t="s">
        <v>289</v>
      </c>
      <c r="C181" s="3" t="s">
        <v>45</v>
      </c>
      <c r="D181" s="43">
        <v>320000</v>
      </c>
      <c r="E181" s="41">
        <v>303195.2</v>
      </c>
      <c r="F181" s="3" t="s">
        <v>43</v>
      </c>
      <c r="G181" s="65" t="s">
        <v>121</v>
      </c>
      <c r="H181" s="22">
        <f t="shared" si="6"/>
        <v>16804.799999999988</v>
      </c>
      <c r="I181" s="21">
        <f t="shared" si="7"/>
        <v>5.5425679562209389</v>
      </c>
      <c r="J181" s="2" t="s">
        <v>784</v>
      </c>
      <c r="K181" s="32" t="s">
        <v>1165</v>
      </c>
      <c r="L181" s="32">
        <v>123548008126</v>
      </c>
    </row>
    <row r="182" spans="1:12">
      <c r="A182" s="3">
        <v>178</v>
      </c>
      <c r="B182" s="20" t="s">
        <v>290</v>
      </c>
      <c r="C182" s="3" t="s">
        <v>83</v>
      </c>
      <c r="D182" s="43">
        <v>2055000</v>
      </c>
      <c r="E182" s="43">
        <v>1877000</v>
      </c>
      <c r="F182" s="3" t="s">
        <v>43</v>
      </c>
      <c r="G182" s="65" t="s">
        <v>121</v>
      </c>
      <c r="H182" s="21">
        <f t="shared" si="6"/>
        <v>178000</v>
      </c>
      <c r="I182" s="21">
        <f t="shared" si="7"/>
        <v>9.4832179009057</v>
      </c>
      <c r="J182" s="2" t="s">
        <v>785</v>
      </c>
      <c r="K182" s="32" t="s">
        <v>1166</v>
      </c>
      <c r="L182" s="32">
        <v>305565004290</v>
      </c>
    </row>
    <row r="183" spans="1:12" ht="42">
      <c r="A183" s="3">
        <v>179</v>
      </c>
      <c r="B183" s="20" t="s">
        <v>291</v>
      </c>
      <c r="C183" s="3" t="s">
        <v>1294</v>
      </c>
      <c r="D183" s="43">
        <v>25800</v>
      </c>
      <c r="E183" s="43">
        <v>25800</v>
      </c>
      <c r="F183" s="3" t="s">
        <v>43</v>
      </c>
      <c r="G183" s="65" t="s">
        <v>121</v>
      </c>
      <c r="H183" s="21">
        <f t="shared" si="6"/>
        <v>0</v>
      </c>
      <c r="I183" s="21">
        <f t="shared" si="7"/>
        <v>0</v>
      </c>
      <c r="J183" s="2" t="s">
        <v>786</v>
      </c>
      <c r="K183" s="32" t="s">
        <v>1167</v>
      </c>
      <c r="L183" s="32">
        <v>503560004034</v>
      </c>
    </row>
    <row r="184" spans="1:12" ht="42">
      <c r="A184" s="3">
        <v>180</v>
      </c>
      <c r="B184" s="20" t="s">
        <v>292</v>
      </c>
      <c r="C184" s="3" t="s">
        <v>45</v>
      </c>
      <c r="D184" s="43">
        <v>150000</v>
      </c>
      <c r="E184" s="43">
        <v>148730</v>
      </c>
      <c r="F184" s="3" t="s">
        <v>43</v>
      </c>
      <c r="G184" s="65" t="s">
        <v>121</v>
      </c>
      <c r="H184" s="21">
        <f t="shared" si="6"/>
        <v>1270</v>
      </c>
      <c r="I184" s="21">
        <f t="shared" si="7"/>
        <v>0.85389632219458078</v>
      </c>
      <c r="J184" s="2" t="s">
        <v>787</v>
      </c>
      <c r="K184" s="32" t="s">
        <v>1168</v>
      </c>
      <c r="L184" s="32">
        <v>105538048160</v>
      </c>
    </row>
    <row r="185" spans="1:12">
      <c r="A185" s="3">
        <v>181</v>
      </c>
      <c r="B185" s="20" t="s">
        <v>293</v>
      </c>
      <c r="C185" s="19" t="s">
        <v>46</v>
      </c>
      <c r="D185" s="43">
        <v>4100000</v>
      </c>
      <c r="E185" s="43">
        <v>4060000</v>
      </c>
      <c r="F185" s="19" t="s">
        <v>43</v>
      </c>
      <c r="G185" s="65" t="s">
        <v>121</v>
      </c>
      <c r="H185" s="22">
        <f t="shared" si="6"/>
        <v>40000</v>
      </c>
      <c r="I185" s="21">
        <f t="shared" si="7"/>
        <v>0.98522167487684731</v>
      </c>
      <c r="J185" s="2" t="s">
        <v>698</v>
      </c>
      <c r="K185" s="33" t="s">
        <v>1001</v>
      </c>
      <c r="L185" s="33">
        <v>105549081651</v>
      </c>
    </row>
    <row r="186" spans="1:12" ht="42">
      <c r="A186" s="3">
        <v>182</v>
      </c>
      <c r="B186" s="20" t="s">
        <v>294</v>
      </c>
      <c r="C186" s="3" t="s">
        <v>1294</v>
      </c>
      <c r="D186" s="43">
        <v>5000</v>
      </c>
      <c r="E186" s="43">
        <v>4408.3999999999996</v>
      </c>
      <c r="F186" s="3" t="s">
        <v>43</v>
      </c>
      <c r="G186" s="65" t="s">
        <v>121</v>
      </c>
      <c r="H186" s="22">
        <f t="shared" si="6"/>
        <v>591.60000000000036</v>
      </c>
      <c r="I186" s="21">
        <f>H186*100/E186</f>
        <v>13.419834860720453</v>
      </c>
      <c r="J186" s="2" t="s">
        <v>991</v>
      </c>
      <c r="K186" s="32" t="s">
        <v>1169</v>
      </c>
      <c r="L186" s="32">
        <v>405556000154</v>
      </c>
    </row>
    <row r="187" spans="1:12" ht="42">
      <c r="A187" s="3">
        <v>183</v>
      </c>
      <c r="B187" s="20" t="s">
        <v>295</v>
      </c>
      <c r="C187" s="3" t="s">
        <v>83</v>
      </c>
      <c r="D187" s="43">
        <v>1850000</v>
      </c>
      <c r="E187" s="43">
        <v>1350000</v>
      </c>
      <c r="F187" s="3" t="s">
        <v>43</v>
      </c>
      <c r="G187" s="65" t="s">
        <v>121</v>
      </c>
      <c r="H187" s="21">
        <f t="shared" si="6"/>
        <v>500000</v>
      </c>
      <c r="I187" s="21">
        <f>H187*100/E187</f>
        <v>37.037037037037038</v>
      </c>
      <c r="J187" s="2" t="s">
        <v>788</v>
      </c>
      <c r="K187" s="32" t="s">
        <v>1170</v>
      </c>
      <c r="L187" s="32">
        <v>135559007110</v>
      </c>
    </row>
    <row r="188" spans="1:12" ht="42">
      <c r="A188" s="3">
        <v>184</v>
      </c>
      <c r="B188" s="20" t="s">
        <v>296</v>
      </c>
      <c r="C188" s="3" t="s">
        <v>1294</v>
      </c>
      <c r="D188" s="43">
        <v>5136</v>
      </c>
      <c r="E188" s="43">
        <v>5136</v>
      </c>
      <c r="F188" s="19" t="s">
        <v>43</v>
      </c>
      <c r="G188" s="65" t="s">
        <v>121</v>
      </c>
      <c r="H188" s="21">
        <f t="shared" si="6"/>
        <v>0</v>
      </c>
      <c r="I188" s="21">
        <f>H188*100/E188</f>
        <v>0</v>
      </c>
      <c r="J188" s="2" t="s">
        <v>981</v>
      </c>
      <c r="K188" s="32" t="s">
        <v>1171</v>
      </c>
      <c r="L188" s="32">
        <v>125558021585</v>
      </c>
    </row>
    <row r="189" spans="1:12">
      <c r="A189" s="3">
        <v>185</v>
      </c>
      <c r="B189" s="20" t="s">
        <v>297</v>
      </c>
      <c r="C189" s="3" t="s">
        <v>46</v>
      </c>
      <c r="D189" s="43">
        <v>1600000</v>
      </c>
      <c r="E189" s="43">
        <v>1576515</v>
      </c>
      <c r="F189" s="3" t="s">
        <v>43</v>
      </c>
      <c r="G189" s="65" t="s">
        <v>121</v>
      </c>
      <c r="H189" s="21">
        <f t="shared" si="6"/>
        <v>23485</v>
      </c>
      <c r="I189" s="21">
        <f t="shared" si="7"/>
        <v>1.4896781825735879</v>
      </c>
      <c r="J189" s="2" t="s">
        <v>789</v>
      </c>
      <c r="K189" s="33" t="s">
        <v>121</v>
      </c>
      <c r="L189" s="33" t="s">
        <v>121</v>
      </c>
    </row>
    <row r="190" spans="1:12" ht="42">
      <c r="A190" s="3">
        <v>186</v>
      </c>
      <c r="B190" s="20" t="s">
        <v>28</v>
      </c>
      <c r="C190" s="3" t="s">
        <v>1294</v>
      </c>
      <c r="D190" s="43">
        <v>12000</v>
      </c>
      <c r="E190" s="43">
        <v>9309</v>
      </c>
      <c r="F190" s="3" t="s">
        <v>43</v>
      </c>
      <c r="G190" s="65" t="s">
        <v>121</v>
      </c>
      <c r="H190" s="22">
        <f t="shared" ref="H190:H251" si="8">D190-E190</f>
        <v>2691</v>
      </c>
      <c r="I190" s="21">
        <f t="shared" si="7"/>
        <v>28.907508862391236</v>
      </c>
      <c r="J190" s="2" t="s">
        <v>991</v>
      </c>
      <c r="K190" s="32" t="s">
        <v>1169</v>
      </c>
      <c r="L190" s="32">
        <v>405556000154</v>
      </c>
    </row>
    <row r="191" spans="1:12" ht="42">
      <c r="A191" s="3">
        <v>187</v>
      </c>
      <c r="B191" s="20" t="s">
        <v>298</v>
      </c>
      <c r="C191" s="3" t="s">
        <v>1294</v>
      </c>
      <c r="D191" s="43">
        <v>10000</v>
      </c>
      <c r="E191" s="43">
        <v>8715.2000000000007</v>
      </c>
      <c r="F191" s="3" t="s">
        <v>43</v>
      </c>
      <c r="G191" s="65" t="s">
        <v>121</v>
      </c>
      <c r="H191" s="21">
        <f t="shared" si="8"/>
        <v>1284.7999999999993</v>
      </c>
      <c r="I191" s="21">
        <f t="shared" si="7"/>
        <v>14.742059849458409</v>
      </c>
      <c r="J191" s="2" t="s">
        <v>790</v>
      </c>
      <c r="K191" s="32" t="s">
        <v>1172</v>
      </c>
      <c r="L191" s="32">
        <v>105552025228</v>
      </c>
    </row>
    <row r="192" spans="1:12">
      <c r="A192" s="3">
        <v>188</v>
      </c>
      <c r="B192" s="20" t="s">
        <v>299</v>
      </c>
      <c r="C192" s="3" t="s">
        <v>47</v>
      </c>
      <c r="D192" s="45">
        <v>2000000</v>
      </c>
      <c r="E192" s="43">
        <v>1670000</v>
      </c>
      <c r="F192" s="19" t="s">
        <v>43</v>
      </c>
      <c r="G192" s="65" t="s">
        <v>121</v>
      </c>
      <c r="H192" s="22">
        <f t="shared" si="8"/>
        <v>330000</v>
      </c>
      <c r="I192" s="21">
        <f t="shared" si="7"/>
        <v>19.760479041916167</v>
      </c>
      <c r="J192" s="2" t="s">
        <v>99</v>
      </c>
      <c r="K192" s="33" t="s">
        <v>1015</v>
      </c>
      <c r="L192" s="33">
        <v>105558004559</v>
      </c>
    </row>
    <row r="193" spans="1:12" ht="42">
      <c r="A193" s="3">
        <v>189</v>
      </c>
      <c r="B193" s="20" t="s">
        <v>300</v>
      </c>
      <c r="C193" s="3" t="s">
        <v>1294</v>
      </c>
      <c r="D193" s="43">
        <v>40000</v>
      </c>
      <c r="E193" s="43">
        <v>33163.199999999997</v>
      </c>
      <c r="F193" s="3" t="s">
        <v>43</v>
      </c>
      <c r="G193" s="65" t="s">
        <v>121</v>
      </c>
      <c r="H193" s="22">
        <f t="shared" si="8"/>
        <v>6836.8000000000029</v>
      </c>
      <c r="I193" s="21">
        <f t="shared" si="7"/>
        <v>20.615622135378985</v>
      </c>
      <c r="J193" s="2" t="s">
        <v>791</v>
      </c>
      <c r="K193" s="33" t="s">
        <v>121</v>
      </c>
      <c r="L193" s="33" t="s">
        <v>121</v>
      </c>
    </row>
    <row r="194" spans="1:12" ht="42">
      <c r="A194" s="3">
        <v>190</v>
      </c>
      <c r="B194" s="20" t="s">
        <v>301</v>
      </c>
      <c r="C194" s="3" t="s">
        <v>45</v>
      </c>
      <c r="D194" s="43">
        <v>440000</v>
      </c>
      <c r="E194" s="43">
        <v>428267.5</v>
      </c>
      <c r="F194" s="3" t="s">
        <v>43</v>
      </c>
      <c r="G194" s="65" t="s">
        <v>121</v>
      </c>
      <c r="H194" s="22">
        <f t="shared" si="8"/>
        <v>11732.5</v>
      </c>
      <c r="I194" s="21">
        <f t="shared" si="7"/>
        <v>2.7395261139357996</v>
      </c>
      <c r="J194" s="2" t="s">
        <v>705</v>
      </c>
      <c r="K194" s="32" t="s">
        <v>1012</v>
      </c>
      <c r="L194" s="32">
        <v>215547002079</v>
      </c>
    </row>
    <row r="195" spans="1:12">
      <c r="A195" s="3">
        <v>191</v>
      </c>
      <c r="B195" s="20" t="s">
        <v>302</v>
      </c>
      <c r="C195" s="3" t="s">
        <v>45</v>
      </c>
      <c r="D195" s="43">
        <v>200000</v>
      </c>
      <c r="E195" s="43">
        <v>199020</v>
      </c>
      <c r="F195" s="3" t="s">
        <v>43</v>
      </c>
      <c r="G195" s="65" t="s">
        <v>121</v>
      </c>
      <c r="H195" s="21">
        <f t="shared" si="8"/>
        <v>980</v>
      </c>
      <c r="I195" s="21">
        <f t="shared" ref="I195:I258" si="9">H195*100/E195</f>
        <v>0.49241282283187621</v>
      </c>
      <c r="J195" s="2" t="s">
        <v>89</v>
      </c>
      <c r="K195" s="32" t="s">
        <v>1158</v>
      </c>
      <c r="L195" s="32">
        <v>245548001394</v>
      </c>
    </row>
    <row r="196" spans="1:12">
      <c r="A196" s="3">
        <v>192</v>
      </c>
      <c r="B196" s="20" t="s">
        <v>303</v>
      </c>
      <c r="C196" s="3" t="s">
        <v>45</v>
      </c>
      <c r="D196" s="43">
        <v>170000</v>
      </c>
      <c r="E196" s="43">
        <v>161666.29999999999</v>
      </c>
      <c r="F196" s="3" t="s">
        <v>43</v>
      </c>
      <c r="G196" s="65" t="s">
        <v>121</v>
      </c>
      <c r="H196" s="21">
        <f t="shared" si="8"/>
        <v>8333.7000000000116</v>
      </c>
      <c r="I196" s="21">
        <f t="shared" si="9"/>
        <v>5.1548776708565809</v>
      </c>
      <c r="J196" s="2" t="s">
        <v>34</v>
      </c>
      <c r="K196" s="32" t="s">
        <v>1007</v>
      </c>
      <c r="L196" s="32">
        <v>105558015666</v>
      </c>
    </row>
    <row r="197" spans="1:12">
      <c r="A197" s="3">
        <v>193</v>
      </c>
      <c r="B197" s="20" t="s">
        <v>304</v>
      </c>
      <c r="C197" s="3" t="s">
        <v>45</v>
      </c>
      <c r="D197" s="43">
        <v>200000</v>
      </c>
      <c r="E197" s="43">
        <v>188217</v>
      </c>
      <c r="F197" s="3" t="s">
        <v>43</v>
      </c>
      <c r="G197" s="65" t="s">
        <v>121</v>
      </c>
      <c r="H197" s="21">
        <f t="shared" si="8"/>
        <v>11783</v>
      </c>
      <c r="I197" s="21">
        <f t="shared" si="9"/>
        <v>6.2603271755473733</v>
      </c>
      <c r="J197" s="2" t="s">
        <v>792</v>
      </c>
      <c r="K197" s="33" t="s">
        <v>1173</v>
      </c>
      <c r="L197" s="33">
        <v>105553153548</v>
      </c>
    </row>
    <row r="198" spans="1:12">
      <c r="A198" s="3">
        <v>194</v>
      </c>
      <c r="B198" s="20" t="s">
        <v>305</v>
      </c>
      <c r="C198" s="3" t="s">
        <v>45</v>
      </c>
      <c r="D198" s="43">
        <v>130000</v>
      </c>
      <c r="E198" s="43">
        <v>124992.4</v>
      </c>
      <c r="F198" s="3" t="s">
        <v>43</v>
      </c>
      <c r="G198" s="65" t="s">
        <v>121</v>
      </c>
      <c r="H198" s="21">
        <f t="shared" si="8"/>
        <v>5007.6000000000058</v>
      </c>
      <c r="I198" s="21">
        <f t="shared" si="9"/>
        <v>4.0063235844739404</v>
      </c>
      <c r="J198" s="2" t="s">
        <v>793</v>
      </c>
      <c r="K198" s="33" t="s">
        <v>121</v>
      </c>
      <c r="L198" s="33" t="s">
        <v>121</v>
      </c>
    </row>
    <row r="199" spans="1:12" ht="42">
      <c r="A199" s="3">
        <v>195</v>
      </c>
      <c r="B199" s="20" t="s">
        <v>306</v>
      </c>
      <c r="C199" s="3" t="s">
        <v>45</v>
      </c>
      <c r="D199" s="43">
        <v>340000</v>
      </c>
      <c r="E199" s="43">
        <v>335954.33</v>
      </c>
      <c r="F199" s="3" t="s">
        <v>43</v>
      </c>
      <c r="G199" s="65" t="s">
        <v>121</v>
      </c>
      <c r="H199" s="21">
        <f t="shared" si="8"/>
        <v>4045.6699999999837</v>
      </c>
      <c r="I199" s="21">
        <f t="shared" si="9"/>
        <v>1.2042321347666463</v>
      </c>
      <c r="J199" s="2" t="s">
        <v>123</v>
      </c>
      <c r="K199" s="32" t="s">
        <v>1048</v>
      </c>
      <c r="L199" s="32">
        <v>343563000759</v>
      </c>
    </row>
    <row r="200" spans="1:12">
      <c r="A200" s="3">
        <v>196</v>
      </c>
      <c r="B200" s="20" t="s">
        <v>307</v>
      </c>
      <c r="C200" s="3" t="s">
        <v>45</v>
      </c>
      <c r="D200" s="43">
        <v>150000</v>
      </c>
      <c r="E200" s="43">
        <v>138900</v>
      </c>
      <c r="F200" s="3" t="s">
        <v>43</v>
      </c>
      <c r="G200" s="65" t="s">
        <v>121</v>
      </c>
      <c r="H200" s="21">
        <f t="shared" si="8"/>
        <v>11100</v>
      </c>
      <c r="I200" s="21">
        <f t="shared" si="9"/>
        <v>7.9913606911447088</v>
      </c>
      <c r="J200" s="2" t="s">
        <v>123</v>
      </c>
      <c r="K200" s="32" t="s">
        <v>1048</v>
      </c>
      <c r="L200" s="32">
        <v>343563000759</v>
      </c>
    </row>
    <row r="201" spans="1:12" ht="42">
      <c r="A201" s="3">
        <v>197</v>
      </c>
      <c r="B201" s="20" t="s">
        <v>308</v>
      </c>
      <c r="C201" s="3" t="s">
        <v>46</v>
      </c>
      <c r="D201" s="43">
        <v>1500000</v>
      </c>
      <c r="E201" s="43">
        <v>1400000.01</v>
      </c>
      <c r="F201" s="3" t="s">
        <v>43</v>
      </c>
      <c r="G201" s="65" t="s">
        <v>121</v>
      </c>
      <c r="H201" s="21">
        <f t="shared" si="8"/>
        <v>99999.989999999991</v>
      </c>
      <c r="I201" s="21">
        <f t="shared" si="9"/>
        <v>7.1428563775510261</v>
      </c>
      <c r="J201" s="2" t="s">
        <v>20</v>
      </c>
      <c r="K201" s="32" t="s">
        <v>1174</v>
      </c>
      <c r="L201" s="32">
        <v>105549064846</v>
      </c>
    </row>
    <row r="202" spans="1:12" ht="42">
      <c r="A202" s="3">
        <v>198</v>
      </c>
      <c r="B202" s="20" t="s">
        <v>309</v>
      </c>
      <c r="C202" s="3" t="s">
        <v>47</v>
      </c>
      <c r="D202" s="45">
        <v>1150000</v>
      </c>
      <c r="E202" s="43">
        <v>819000</v>
      </c>
      <c r="F202" s="3" t="s">
        <v>43</v>
      </c>
      <c r="G202" s="65" t="s">
        <v>121</v>
      </c>
      <c r="H202" s="21">
        <f t="shared" si="8"/>
        <v>331000</v>
      </c>
      <c r="I202" s="21">
        <f t="shared" si="9"/>
        <v>40.415140415140414</v>
      </c>
      <c r="J202" s="2" t="s">
        <v>89</v>
      </c>
      <c r="K202" s="32" t="s">
        <v>1158</v>
      </c>
      <c r="L202" s="32">
        <v>245548001394</v>
      </c>
    </row>
    <row r="203" spans="1:12" ht="42">
      <c r="A203" s="3">
        <v>199</v>
      </c>
      <c r="B203" s="20" t="s">
        <v>309</v>
      </c>
      <c r="C203" s="3" t="s">
        <v>83</v>
      </c>
      <c r="D203" s="45">
        <v>1000000</v>
      </c>
      <c r="E203" s="43">
        <v>880000</v>
      </c>
      <c r="F203" s="3" t="s">
        <v>43</v>
      </c>
      <c r="G203" s="65" t="s">
        <v>121</v>
      </c>
      <c r="H203" s="21">
        <f t="shared" si="8"/>
        <v>120000</v>
      </c>
      <c r="I203" s="21">
        <f t="shared" si="9"/>
        <v>13.636363636363637</v>
      </c>
      <c r="J203" s="2" t="s">
        <v>794</v>
      </c>
      <c r="K203" s="32" t="s">
        <v>1175</v>
      </c>
      <c r="L203" s="32">
        <v>105558033818</v>
      </c>
    </row>
    <row r="204" spans="1:12" ht="42">
      <c r="A204" s="3">
        <v>200</v>
      </c>
      <c r="B204" s="20" t="s">
        <v>310</v>
      </c>
      <c r="C204" s="3" t="s">
        <v>688</v>
      </c>
      <c r="D204" s="43">
        <v>3000000</v>
      </c>
      <c r="E204" s="43">
        <v>2940000</v>
      </c>
      <c r="F204" s="3" t="s">
        <v>43</v>
      </c>
      <c r="G204" s="65" t="s">
        <v>121</v>
      </c>
      <c r="H204" s="21">
        <f t="shared" si="8"/>
        <v>60000</v>
      </c>
      <c r="I204" s="21">
        <f t="shared" si="9"/>
        <v>2.0408163265306123</v>
      </c>
      <c r="J204" s="2" t="s">
        <v>760</v>
      </c>
      <c r="K204" s="32" t="s">
        <v>1083</v>
      </c>
      <c r="L204" s="32">
        <v>105550058277</v>
      </c>
    </row>
    <row r="205" spans="1:12">
      <c r="A205" s="3">
        <v>201</v>
      </c>
      <c r="B205" s="20" t="s">
        <v>311</v>
      </c>
      <c r="C205" s="3" t="s">
        <v>688</v>
      </c>
      <c r="D205" s="43">
        <v>2300000</v>
      </c>
      <c r="E205" s="43">
        <v>1970000</v>
      </c>
      <c r="F205" s="3" t="s">
        <v>43</v>
      </c>
      <c r="G205" s="65" t="s">
        <v>121</v>
      </c>
      <c r="H205" s="21">
        <f t="shared" si="8"/>
        <v>330000</v>
      </c>
      <c r="I205" s="21">
        <f t="shared" si="9"/>
        <v>16.751269035532996</v>
      </c>
      <c r="J205" s="2" t="s">
        <v>65</v>
      </c>
      <c r="K205" s="32" t="s">
        <v>1176</v>
      </c>
      <c r="L205" s="32">
        <v>105556161401</v>
      </c>
    </row>
    <row r="206" spans="1:12" ht="42">
      <c r="A206" s="3">
        <v>202</v>
      </c>
      <c r="B206" s="20" t="s">
        <v>312</v>
      </c>
      <c r="C206" s="3" t="s">
        <v>1294</v>
      </c>
      <c r="D206" s="43">
        <v>6462</v>
      </c>
      <c r="E206" s="43">
        <v>5713.8</v>
      </c>
      <c r="F206" s="3" t="s">
        <v>43</v>
      </c>
      <c r="G206" s="65" t="s">
        <v>121</v>
      </c>
      <c r="H206" s="21">
        <f>D206-E206</f>
        <v>748.19999999999982</v>
      </c>
      <c r="I206" s="21">
        <f t="shared" si="9"/>
        <v>13.094613042108577</v>
      </c>
      <c r="J206" s="2" t="s">
        <v>795</v>
      </c>
      <c r="K206" s="32" t="s">
        <v>1177</v>
      </c>
      <c r="L206" s="32">
        <v>103553004095</v>
      </c>
    </row>
    <row r="207" spans="1:12" ht="63">
      <c r="A207" s="3">
        <v>203</v>
      </c>
      <c r="B207" s="20" t="s">
        <v>313</v>
      </c>
      <c r="C207" s="3" t="s">
        <v>45</v>
      </c>
      <c r="D207" s="43">
        <v>160000</v>
      </c>
      <c r="E207" s="43">
        <v>154080</v>
      </c>
      <c r="F207" s="3" t="s">
        <v>43</v>
      </c>
      <c r="G207" s="65" t="s">
        <v>121</v>
      </c>
      <c r="H207" s="21">
        <f t="shared" ref="H207:H208" si="10">D207-E207</f>
        <v>5920</v>
      </c>
      <c r="I207" s="21">
        <f t="shared" si="9"/>
        <v>3.8421599169262719</v>
      </c>
      <c r="J207" s="2" t="s">
        <v>796</v>
      </c>
      <c r="K207" s="32" t="s">
        <v>1178</v>
      </c>
      <c r="L207" s="32">
        <v>105549094516</v>
      </c>
    </row>
    <row r="208" spans="1:12" ht="42">
      <c r="A208" s="3">
        <v>204</v>
      </c>
      <c r="B208" s="20" t="s">
        <v>314</v>
      </c>
      <c r="C208" s="3" t="s">
        <v>1294</v>
      </c>
      <c r="D208" s="43">
        <v>45000</v>
      </c>
      <c r="E208" s="43">
        <v>42008.2</v>
      </c>
      <c r="F208" s="3" t="s">
        <v>43</v>
      </c>
      <c r="G208" s="65" t="s">
        <v>121</v>
      </c>
      <c r="H208" s="21">
        <f t="shared" si="10"/>
        <v>2991.8000000000029</v>
      </c>
      <c r="I208" s="21">
        <f t="shared" si="9"/>
        <v>7.1219428587751992</v>
      </c>
      <c r="J208" s="2" t="s">
        <v>797</v>
      </c>
      <c r="K208" s="32" t="s">
        <v>1116</v>
      </c>
      <c r="L208" s="32" t="s">
        <v>984</v>
      </c>
    </row>
    <row r="209" spans="1:12" ht="42">
      <c r="A209" s="3">
        <v>205</v>
      </c>
      <c r="B209" s="20" t="s">
        <v>315</v>
      </c>
      <c r="C209" s="3" t="s">
        <v>1294</v>
      </c>
      <c r="D209" s="43">
        <v>8000</v>
      </c>
      <c r="E209" s="43">
        <v>7811</v>
      </c>
      <c r="F209" s="3" t="s">
        <v>43</v>
      </c>
      <c r="G209" s="65" t="s">
        <v>121</v>
      </c>
      <c r="H209" s="21">
        <f t="shared" si="8"/>
        <v>189</v>
      </c>
      <c r="I209" s="21">
        <f t="shared" si="9"/>
        <v>2.4196645755985151</v>
      </c>
      <c r="J209" s="2" t="s">
        <v>831</v>
      </c>
      <c r="K209" s="32" t="s">
        <v>1108</v>
      </c>
      <c r="L209" s="32">
        <v>107537002711</v>
      </c>
    </row>
    <row r="210" spans="1:12">
      <c r="A210" s="3">
        <v>206</v>
      </c>
      <c r="B210" s="20" t="s">
        <v>316</v>
      </c>
      <c r="C210" s="3" t="s">
        <v>45</v>
      </c>
      <c r="D210" s="43">
        <v>130000</v>
      </c>
      <c r="E210" s="43">
        <v>112167.96</v>
      </c>
      <c r="F210" s="3" t="s">
        <v>43</v>
      </c>
      <c r="G210" s="65" t="s">
        <v>121</v>
      </c>
      <c r="H210" s="21">
        <f t="shared" si="8"/>
        <v>17832.039999999994</v>
      </c>
      <c r="I210" s="21">
        <f t="shared" si="9"/>
        <v>15.89762352814475</v>
      </c>
      <c r="J210" s="2" t="s">
        <v>798</v>
      </c>
      <c r="K210" s="33" t="s">
        <v>121</v>
      </c>
      <c r="L210" s="33" t="s">
        <v>121</v>
      </c>
    </row>
    <row r="211" spans="1:12" ht="42">
      <c r="A211" s="3">
        <v>207</v>
      </c>
      <c r="B211" s="20" t="s">
        <v>317</v>
      </c>
      <c r="C211" s="3" t="s">
        <v>45</v>
      </c>
      <c r="D211" s="43">
        <v>589000</v>
      </c>
      <c r="E211" s="43">
        <v>573202.16</v>
      </c>
      <c r="F211" s="3" t="s">
        <v>43</v>
      </c>
      <c r="G211" s="65" t="s">
        <v>121</v>
      </c>
      <c r="H211" s="21">
        <f t="shared" si="8"/>
        <v>15797.839999999967</v>
      </c>
      <c r="I211" s="21">
        <f t="shared" si="9"/>
        <v>2.7560677719707067</v>
      </c>
      <c r="J211" s="2" t="s">
        <v>101</v>
      </c>
      <c r="K211" s="33" t="s">
        <v>121</v>
      </c>
      <c r="L211" s="33" t="s">
        <v>121</v>
      </c>
    </row>
    <row r="212" spans="1:12">
      <c r="A212" s="3">
        <v>208</v>
      </c>
      <c r="B212" s="20" t="s">
        <v>318</v>
      </c>
      <c r="C212" s="3" t="s">
        <v>83</v>
      </c>
      <c r="D212" s="45">
        <v>2165000</v>
      </c>
      <c r="E212" s="45">
        <v>2165000</v>
      </c>
      <c r="F212" s="3" t="s">
        <v>43</v>
      </c>
      <c r="G212" s="65" t="s">
        <v>121</v>
      </c>
      <c r="H212" s="21">
        <f t="shared" si="8"/>
        <v>0</v>
      </c>
      <c r="I212" s="21">
        <f t="shared" si="9"/>
        <v>0</v>
      </c>
      <c r="J212" s="2" t="s">
        <v>799</v>
      </c>
      <c r="K212" s="32" t="s">
        <v>1179</v>
      </c>
      <c r="L212" s="32">
        <v>105553028271</v>
      </c>
    </row>
    <row r="213" spans="1:12" ht="42">
      <c r="A213" s="3">
        <v>209</v>
      </c>
      <c r="B213" s="20" t="s">
        <v>319</v>
      </c>
      <c r="C213" s="3" t="s">
        <v>1294</v>
      </c>
      <c r="D213" s="43">
        <v>40000</v>
      </c>
      <c r="E213" s="43">
        <v>38233.9</v>
      </c>
      <c r="F213" s="3" t="s">
        <v>43</v>
      </c>
      <c r="G213" s="65" t="s">
        <v>121</v>
      </c>
      <c r="H213" s="21">
        <f t="shared" si="8"/>
        <v>1766.0999999999985</v>
      </c>
      <c r="I213" s="21">
        <f t="shared" si="9"/>
        <v>4.6191991923397779</v>
      </c>
      <c r="J213" s="2" t="s">
        <v>800</v>
      </c>
      <c r="K213" s="33" t="s">
        <v>121</v>
      </c>
      <c r="L213" s="33" t="s">
        <v>121</v>
      </c>
    </row>
    <row r="214" spans="1:12" ht="42">
      <c r="A214" s="3">
        <v>210</v>
      </c>
      <c r="B214" s="20" t="s">
        <v>320</v>
      </c>
      <c r="C214" s="3" t="s">
        <v>1294</v>
      </c>
      <c r="D214" s="43">
        <v>29000</v>
      </c>
      <c r="E214" s="43">
        <v>27736</v>
      </c>
      <c r="F214" s="3" t="s">
        <v>43</v>
      </c>
      <c r="G214" s="65" t="s">
        <v>121</v>
      </c>
      <c r="H214" s="21">
        <f t="shared" si="8"/>
        <v>1264</v>
      </c>
      <c r="I214" s="21">
        <f t="shared" si="9"/>
        <v>4.557254110181713</v>
      </c>
      <c r="J214" s="2" t="s">
        <v>40</v>
      </c>
      <c r="K214" s="32" t="s">
        <v>1055</v>
      </c>
      <c r="L214" s="32">
        <v>305559004968</v>
      </c>
    </row>
    <row r="215" spans="1:12">
      <c r="A215" s="3">
        <v>211</v>
      </c>
      <c r="B215" s="20" t="s">
        <v>321</v>
      </c>
      <c r="C215" s="3" t="s">
        <v>45</v>
      </c>
      <c r="D215" s="43">
        <v>140000</v>
      </c>
      <c r="E215" s="43">
        <v>132680</v>
      </c>
      <c r="F215" s="3" t="s">
        <v>43</v>
      </c>
      <c r="G215" s="65" t="s">
        <v>121</v>
      </c>
      <c r="H215" s="22">
        <f t="shared" si="8"/>
        <v>7320</v>
      </c>
      <c r="I215" s="21">
        <f t="shared" si="9"/>
        <v>5.5170334639734699</v>
      </c>
      <c r="J215" s="2" t="s">
        <v>801</v>
      </c>
      <c r="K215" s="32" t="s">
        <v>1180</v>
      </c>
      <c r="L215" s="32">
        <v>745565006141</v>
      </c>
    </row>
    <row r="216" spans="1:12">
      <c r="A216" s="3">
        <v>212</v>
      </c>
      <c r="B216" s="20" t="s">
        <v>322</v>
      </c>
      <c r="C216" s="3" t="s">
        <v>46</v>
      </c>
      <c r="D216" s="43">
        <v>535000</v>
      </c>
      <c r="E216" s="43">
        <v>497595</v>
      </c>
      <c r="F216" s="3" t="s">
        <v>43</v>
      </c>
      <c r="G216" s="65" t="s">
        <v>121</v>
      </c>
      <c r="H216" s="21">
        <f>D216-E216</f>
        <v>37405</v>
      </c>
      <c r="I216" s="21">
        <f t="shared" si="9"/>
        <v>7.5171575277082772</v>
      </c>
      <c r="J216" s="2" t="s">
        <v>802</v>
      </c>
      <c r="K216" s="33" t="s">
        <v>121</v>
      </c>
      <c r="L216" s="33" t="s">
        <v>121</v>
      </c>
    </row>
    <row r="217" spans="1:12">
      <c r="A217" s="3">
        <v>213</v>
      </c>
      <c r="B217" s="20" t="s">
        <v>323</v>
      </c>
      <c r="C217" s="3" t="s">
        <v>45</v>
      </c>
      <c r="D217" s="43">
        <v>200000</v>
      </c>
      <c r="E217" s="43">
        <v>197950</v>
      </c>
      <c r="F217" s="3" t="s">
        <v>43</v>
      </c>
      <c r="G217" s="65" t="s">
        <v>121</v>
      </c>
      <c r="H217" s="21">
        <f t="shared" si="8"/>
        <v>2050</v>
      </c>
      <c r="I217" s="21">
        <f t="shared" si="9"/>
        <v>1.0356150543066431</v>
      </c>
      <c r="J217" s="2" t="s">
        <v>803</v>
      </c>
      <c r="K217" s="32" t="s">
        <v>1181</v>
      </c>
      <c r="L217" s="32">
        <v>105543044258</v>
      </c>
    </row>
    <row r="218" spans="1:12" ht="42">
      <c r="A218" s="3">
        <v>214</v>
      </c>
      <c r="B218" s="20" t="s">
        <v>324</v>
      </c>
      <c r="C218" s="3" t="s">
        <v>1294</v>
      </c>
      <c r="D218" s="43">
        <v>9700</v>
      </c>
      <c r="E218" s="43">
        <v>9373.68</v>
      </c>
      <c r="F218" s="3" t="s">
        <v>43</v>
      </c>
      <c r="G218" s="65" t="s">
        <v>121</v>
      </c>
      <c r="H218" s="21">
        <f t="shared" si="8"/>
        <v>326.31999999999971</v>
      </c>
      <c r="I218" s="21">
        <f t="shared" si="9"/>
        <v>3.4812368248115968</v>
      </c>
      <c r="J218" s="2" t="s">
        <v>804</v>
      </c>
      <c r="K218" s="33" t="s">
        <v>121</v>
      </c>
      <c r="L218" s="33" t="s">
        <v>121</v>
      </c>
    </row>
    <row r="219" spans="1:12" ht="42">
      <c r="A219" s="3">
        <v>215</v>
      </c>
      <c r="B219" s="20" t="s">
        <v>325</v>
      </c>
      <c r="C219" s="3" t="s">
        <v>1294</v>
      </c>
      <c r="D219" s="43">
        <v>38200</v>
      </c>
      <c r="E219" s="43">
        <v>38036</v>
      </c>
      <c r="F219" s="3" t="s">
        <v>43</v>
      </c>
      <c r="G219" s="65" t="s">
        <v>121</v>
      </c>
      <c r="H219" s="21">
        <f t="shared" si="8"/>
        <v>164</v>
      </c>
      <c r="I219" s="21">
        <f t="shared" si="9"/>
        <v>0.43117047008097592</v>
      </c>
      <c r="J219" s="2" t="s">
        <v>805</v>
      </c>
      <c r="K219" s="33" t="s">
        <v>121</v>
      </c>
      <c r="L219" s="33" t="s">
        <v>121</v>
      </c>
    </row>
    <row r="220" spans="1:12" ht="42">
      <c r="A220" s="3">
        <v>216</v>
      </c>
      <c r="B220" s="20" t="s">
        <v>326</v>
      </c>
      <c r="C220" s="3" t="s">
        <v>1294</v>
      </c>
      <c r="D220" s="43">
        <v>14000</v>
      </c>
      <c r="E220" s="43">
        <v>13858</v>
      </c>
      <c r="F220" s="3" t="s">
        <v>43</v>
      </c>
      <c r="G220" s="65" t="s">
        <v>121</v>
      </c>
      <c r="H220" s="21">
        <f t="shared" si="8"/>
        <v>142</v>
      </c>
      <c r="I220" s="21">
        <f t="shared" si="9"/>
        <v>1.0246788858421128</v>
      </c>
      <c r="J220" s="2" t="s">
        <v>806</v>
      </c>
      <c r="K220" s="33" t="s">
        <v>121</v>
      </c>
      <c r="L220" s="33" t="s">
        <v>121</v>
      </c>
    </row>
    <row r="221" spans="1:12">
      <c r="A221" s="3">
        <v>217</v>
      </c>
      <c r="B221" s="20" t="s">
        <v>327</v>
      </c>
      <c r="C221" s="3" t="s">
        <v>45</v>
      </c>
      <c r="D221" s="43">
        <v>133215</v>
      </c>
      <c r="E221" s="43">
        <v>133215</v>
      </c>
      <c r="F221" s="3" t="s">
        <v>43</v>
      </c>
      <c r="G221" s="65" t="s">
        <v>121</v>
      </c>
      <c r="H221" s="21">
        <f t="shared" si="8"/>
        <v>0</v>
      </c>
      <c r="I221" s="21">
        <f t="shared" si="9"/>
        <v>0</v>
      </c>
      <c r="J221" s="2" t="s">
        <v>60</v>
      </c>
      <c r="K221" s="32" t="s">
        <v>1182</v>
      </c>
      <c r="L221" s="32">
        <v>105546115890</v>
      </c>
    </row>
    <row r="222" spans="1:12" ht="42">
      <c r="A222" s="3">
        <v>218</v>
      </c>
      <c r="B222" s="20" t="s">
        <v>328</v>
      </c>
      <c r="C222" s="3" t="s">
        <v>45</v>
      </c>
      <c r="D222" s="43">
        <v>321000</v>
      </c>
      <c r="E222" s="43">
        <v>321000</v>
      </c>
      <c r="F222" s="3" t="s">
        <v>43</v>
      </c>
      <c r="G222" s="65" t="s">
        <v>121</v>
      </c>
      <c r="H222" s="21">
        <f t="shared" si="8"/>
        <v>0</v>
      </c>
      <c r="I222" s="21">
        <f t="shared" si="9"/>
        <v>0</v>
      </c>
      <c r="J222" s="2" t="s">
        <v>52</v>
      </c>
      <c r="K222" s="32" t="s">
        <v>1183</v>
      </c>
      <c r="L222" s="32">
        <v>125543006984</v>
      </c>
    </row>
    <row r="223" spans="1:12" ht="42">
      <c r="A223" s="3">
        <v>219</v>
      </c>
      <c r="B223" s="20" t="s">
        <v>329</v>
      </c>
      <c r="C223" s="3" t="s">
        <v>1294</v>
      </c>
      <c r="D223" s="43">
        <v>34000</v>
      </c>
      <c r="E223" s="43">
        <v>33170</v>
      </c>
      <c r="F223" s="3" t="s">
        <v>43</v>
      </c>
      <c r="G223" s="65" t="s">
        <v>121</v>
      </c>
      <c r="H223" s="21">
        <f t="shared" si="8"/>
        <v>830</v>
      </c>
      <c r="I223" s="21">
        <f t="shared" si="9"/>
        <v>2.5022610792885138</v>
      </c>
      <c r="J223" s="2" t="s">
        <v>807</v>
      </c>
      <c r="K223" s="32" t="s">
        <v>1184</v>
      </c>
      <c r="L223" s="32">
        <v>107555000309</v>
      </c>
    </row>
    <row r="224" spans="1:12" ht="63">
      <c r="A224" s="3">
        <v>220</v>
      </c>
      <c r="B224" s="20" t="s">
        <v>330</v>
      </c>
      <c r="C224" s="3" t="s">
        <v>1294</v>
      </c>
      <c r="D224" s="43">
        <v>64000</v>
      </c>
      <c r="E224" s="43">
        <v>64000</v>
      </c>
      <c r="F224" s="3" t="s">
        <v>43</v>
      </c>
      <c r="G224" s="65" t="s">
        <v>121</v>
      </c>
      <c r="H224" s="22">
        <f t="shared" si="8"/>
        <v>0</v>
      </c>
      <c r="I224" s="21">
        <f t="shared" si="9"/>
        <v>0</v>
      </c>
      <c r="J224" s="2" t="s">
        <v>977</v>
      </c>
      <c r="K224" s="32" t="s">
        <v>1185</v>
      </c>
      <c r="L224" s="32">
        <v>1319800368391</v>
      </c>
    </row>
    <row r="225" spans="1:12" ht="42">
      <c r="A225" s="3">
        <v>221</v>
      </c>
      <c r="B225" s="20" t="s">
        <v>331</v>
      </c>
      <c r="C225" s="3" t="s">
        <v>1294</v>
      </c>
      <c r="D225" s="43">
        <v>71500</v>
      </c>
      <c r="E225" s="43">
        <v>67512.69</v>
      </c>
      <c r="F225" s="3" t="s">
        <v>43</v>
      </c>
      <c r="G225" s="65" t="s">
        <v>121</v>
      </c>
      <c r="H225" s="22">
        <f t="shared" si="8"/>
        <v>3987.3099999999977</v>
      </c>
      <c r="I225" s="21">
        <f t="shared" si="9"/>
        <v>5.9060155949940638</v>
      </c>
      <c r="J225" s="2" t="s">
        <v>879</v>
      </c>
      <c r="K225" s="33" t="s">
        <v>121</v>
      </c>
      <c r="L225" s="33" t="s">
        <v>121</v>
      </c>
    </row>
    <row r="226" spans="1:12" ht="42">
      <c r="A226" s="3">
        <v>222</v>
      </c>
      <c r="B226" s="20" t="s">
        <v>332</v>
      </c>
      <c r="C226" s="3" t="s">
        <v>45</v>
      </c>
      <c r="D226" s="43">
        <v>146800</v>
      </c>
      <c r="E226" s="43">
        <v>143380</v>
      </c>
      <c r="F226" s="3" t="s">
        <v>43</v>
      </c>
      <c r="G226" s="65" t="s">
        <v>121</v>
      </c>
      <c r="H226" s="22">
        <f t="shared" si="8"/>
        <v>3420</v>
      </c>
      <c r="I226" s="21">
        <f t="shared" si="9"/>
        <v>2.3852699121216347</v>
      </c>
      <c r="J226" s="2" t="s">
        <v>779</v>
      </c>
      <c r="K226" s="32" t="s">
        <v>1101</v>
      </c>
      <c r="L226" s="32">
        <v>305558000390</v>
      </c>
    </row>
    <row r="227" spans="1:12">
      <c r="A227" s="3">
        <v>223</v>
      </c>
      <c r="B227" s="20" t="s">
        <v>333</v>
      </c>
      <c r="C227" s="3" t="s">
        <v>45</v>
      </c>
      <c r="D227" s="43">
        <v>160000</v>
      </c>
      <c r="E227" s="43">
        <v>153010</v>
      </c>
      <c r="F227" s="3" t="s">
        <v>43</v>
      </c>
      <c r="G227" s="65" t="s">
        <v>121</v>
      </c>
      <c r="H227" s="21">
        <f t="shared" si="8"/>
        <v>6990</v>
      </c>
      <c r="I227" s="21">
        <f t="shared" si="9"/>
        <v>4.5683288673942881</v>
      </c>
      <c r="J227" s="2" t="s">
        <v>808</v>
      </c>
      <c r="K227" s="32" t="s">
        <v>1186</v>
      </c>
      <c r="L227" s="32">
        <v>105547028281</v>
      </c>
    </row>
    <row r="228" spans="1:12" ht="42">
      <c r="A228" s="3">
        <v>224</v>
      </c>
      <c r="B228" s="20" t="s">
        <v>334</v>
      </c>
      <c r="C228" s="3" t="s">
        <v>1294</v>
      </c>
      <c r="D228" s="45">
        <v>48123.25</v>
      </c>
      <c r="E228" s="43">
        <v>48123.25</v>
      </c>
      <c r="F228" s="3" t="s">
        <v>43</v>
      </c>
      <c r="G228" s="65" t="s">
        <v>121</v>
      </c>
      <c r="H228" s="21">
        <f t="shared" si="8"/>
        <v>0</v>
      </c>
      <c r="I228" s="21">
        <f t="shared" si="9"/>
        <v>0</v>
      </c>
      <c r="J228" s="2" t="s">
        <v>37</v>
      </c>
      <c r="K228" s="32" t="s">
        <v>1187</v>
      </c>
      <c r="L228" s="32">
        <v>105544020492</v>
      </c>
    </row>
    <row r="229" spans="1:12" ht="42">
      <c r="A229" s="3">
        <v>225</v>
      </c>
      <c r="B229" s="20" t="s">
        <v>335</v>
      </c>
      <c r="C229" s="3" t="s">
        <v>1294</v>
      </c>
      <c r="D229" s="45">
        <v>90000</v>
      </c>
      <c r="E229" s="43">
        <v>89750.25</v>
      </c>
      <c r="F229" s="3" t="s">
        <v>43</v>
      </c>
      <c r="G229" s="65" t="s">
        <v>121</v>
      </c>
      <c r="H229" s="21">
        <f t="shared" si="8"/>
        <v>249.75</v>
      </c>
      <c r="I229" s="21">
        <f t="shared" si="9"/>
        <v>0.27827220536990149</v>
      </c>
      <c r="J229" s="2" t="s">
        <v>48</v>
      </c>
      <c r="K229" s="32" t="s">
        <v>1058</v>
      </c>
      <c r="L229" s="32">
        <v>105557145698</v>
      </c>
    </row>
    <row r="230" spans="1:12" ht="42">
      <c r="A230" s="3">
        <v>226</v>
      </c>
      <c r="B230" s="20" t="s">
        <v>336</v>
      </c>
      <c r="C230" s="3" t="s">
        <v>1294</v>
      </c>
      <c r="D230" s="45">
        <v>12000</v>
      </c>
      <c r="E230" s="43">
        <v>10165</v>
      </c>
      <c r="F230" s="3" t="s">
        <v>43</v>
      </c>
      <c r="G230" s="65" t="s">
        <v>121</v>
      </c>
      <c r="H230" s="22">
        <f t="shared" si="8"/>
        <v>1835</v>
      </c>
      <c r="I230" s="21">
        <f t="shared" si="9"/>
        <v>18.052139695031972</v>
      </c>
      <c r="J230" s="2" t="s">
        <v>809</v>
      </c>
      <c r="K230" s="32" t="s">
        <v>1188</v>
      </c>
      <c r="L230" s="32">
        <v>405565003217</v>
      </c>
    </row>
    <row r="231" spans="1:12" ht="42">
      <c r="A231" s="3">
        <v>227</v>
      </c>
      <c r="B231" s="20" t="s">
        <v>337</v>
      </c>
      <c r="C231" s="3" t="s">
        <v>1294</v>
      </c>
      <c r="D231" s="45">
        <v>58000</v>
      </c>
      <c r="E231" s="43">
        <v>57780</v>
      </c>
      <c r="F231" s="3" t="s">
        <v>43</v>
      </c>
      <c r="G231" s="65" t="s">
        <v>121</v>
      </c>
      <c r="H231" s="21">
        <f t="shared" si="8"/>
        <v>220</v>
      </c>
      <c r="I231" s="21">
        <f t="shared" si="9"/>
        <v>0.380754586362063</v>
      </c>
      <c r="J231" s="2" t="s">
        <v>810</v>
      </c>
      <c r="K231" s="32" t="s">
        <v>1189</v>
      </c>
      <c r="L231" s="32">
        <v>105560084734</v>
      </c>
    </row>
    <row r="232" spans="1:12" ht="42">
      <c r="A232" s="3">
        <v>228</v>
      </c>
      <c r="B232" s="20" t="s">
        <v>338</v>
      </c>
      <c r="C232" s="3" t="s">
        <v>1294</v>
      </c>
      <c r="D232" s="45">
        <v>95000</v>
      </c>
      <c r="E232" s="28">
        <v>94941.1</v>
      </c>
      <c r="F232" s="3" t="s">
        <v>43</v>
      </c>
      <c r="G232" s="65" t="s">
        <v>121</v>
      </c>
      <c r="H232" s="21">
        <f t="shared" si="8"/>
        <v>58.899999999994179</v>
      </c>
      <c r="I232" s="21">
        <f t="shared" si="9"/>
        <v>6.203846384757937E-2</v>
      </c>
      <c r="J232" s="2" t="s">
        <v>811</v>
      </c>
      <c r="K232" s="32" t="s">
        <v>1190</v>
      </c>
      <c r="L232" s="32">
        <v>125549002000</v>
      </c>
    </row>
    <row r="233" spans="1:12" ht="42">
      <c r="A233" s="3">
        <v>229</v>
      </c>
      <c r="B233" s="20" t="s">
        <v>339</v>
      </c>
      <c r="C233" s="3" t="s">
        <v>1294</v>
      </c>
      <c r="D233" s="48">
        <v>0</v>
      </c>
      <c r="E233" s="48">
        <v>0</v>
      </c>
      <c r="F233" s="3" t="s">
        <v>43</v>
      </c>
      <c r="G233" s="65" t="s">
        <v>121</v>
      </c>
      <c r="H233" s="21">
        <f t="shared" si="8"/>
        <v>0</v>
      </c>
      <c r="I233" s="21">
        <v>0</v>
      </c>
      <c r="J233" s="2" t="s">
        <v>812</v>
      </c>
      <c r="K233" s="33" t="s">
        <v>121</v>
      </c>
      <c r="L233" s="33" t="s">
        <v>121</v>
      </c>
    </row>
    <row r="234" spans="1:12" ht="42">
      <c r="A234" s="3">
        <v>230</v>
      </c>
      <c r="B234" s="20" t="s">
        <v>340</v>
      </c>
      <c r="C234" s="19" t="s">
        <v>688</v>
      </c>
      <c r="D234" s="43">
        <v>900000</v>
      </c>
      <c r="E234" s="43">
        <v>850000</v>
      </c>
      <c r="F234" s="19" t="s">
        <v>43</v>
      </c>
      <c r="G234" s="65" t="s">
        <v>121</v>
      </c>
      <c r="H234" s="21">
        <f t="shared" si="8"/>
        <v>50000</v>
      </c>
      <c r="I234" s="21">
        <f t="shared" si="9"/>
        <v>5.882352941176471</v>
      </c>
      <c r="J234" s="2" t="s">
        <v>941</v>
      </c>
      <c r="K234" s="32" t="s">
        <v>1152</v>
      </c>
      <c r="L234" s="32">
        <v>125542000621</v>
      </c>
    </row>
    <row r="235" spans="1:12" ht="42">
      <c r="A235" s="3">
        <v>231</v>
      </c>
      <c r="B235" s="20" t="s">
        <v>341</v>
      </c>
      <c r="C235" s="3" t="s">
        <v>1294</v>
      </c>
      <c r="D235" s="45">
        <v>15000</v>
      </c>
      <c r="E235" s="43">
        <v>13804.07</v>
      </c>
      <c r="F235" s="3" t="s">
        <v>43</v>
      </c>
      <c r="G235" s="65" t="s">
        <v>121</v>
      </c>
      <c r="H235" s="21">
        <f t="shared" si="8"/>
        <v>1195.9300000000003</v>
      </c>
      <c r="I235" s="21">
        <f t="shared" si="9"/>
        <v>8.6636042848232471</v>
      </c>
      <c r="J235" s="2" t="s">
        <v>831</v>
      </c>
      <c r="K235" s="32" t="s">
        <v>1108</v>
      </c>
      <c r="L235" s="32">
        <v>107537002711</v>
      </c>
    </row>
    <row r="236" spans="1:12" ht="42">
      <c r="A236" s="3">
        <v>232</v>
      </c>
      <c r="B236" s="20" t="s">
        <v>342</v>
      </c>
      <c r="C236" s="3" t="s">
        <v>1294</v>
      </c>
      <c r="D236" s="45">
        <v>78589.36</v>
      </c>
      <c r="E236" s="43">
        <v>78589.36</v>
      </c>
      <c r="F236" s="3" t="s">
        <v>43</v>
      </c>
      <c r="G236" s="65" t="s">
        <v>121</v>
      </c>
      <c r="H236" s="21">
        <f t="shared" si="8"/>
        <v>0</v>
      </c>
      <c r="I236" s="21">
        <f t="shared" si="9"/>
        <v>0</v>
      </c>
      <c r="J236" s="2" t="s">
        <v>22</v>
      </c>
      <c r="K236" s="32" t="s">
        <v>1191</v>
      </c>
      <c r="L236" s="32">
        <v>105534013680</v>
      </c>
    </row>
    <row r="237" spans="1:12" ht="42">
      <c r="A237" s="3">
        <v>233</v>
      </c>
      <c r="B237" s="20" t="s">
        <v>343</v>
      </c>
      <c r="C237" s="3" t="s">
        <v>1294</v>
      </c>
      <c r="D237" s="45">
        <v>99938</v>
      </c>
      <c r="E237" s="43">
        <v>99938</v>
      </c>
      <c r="F237" s="3" t="s">
        <v>43</v>
      </c>
      <c r="G237" s="65" t="s">
        <v>121</v>
      </c>
      <c r="H237" s="21">
        <f t="shared" si="8"/>
        <v>0</v>
      </c>
      <c r="I237" s="21">
        <f t="shared" si="9"/>
        <v>0</v>
      </c>
      <c r="J237" s="2" t="s">
        <v>980</v>
      </c>
      <c r="K237" s="32" t="s">
        <v>1192</v>
      </c>
      <c r="L237" s="32">
        <v>303556004396</v>
      </c>
    </row>
    <row r="238" spans="1:12" ht="42">
      <c r="A238" s="3">
        <v>234</v>
      </c>
      <c r="B238" s="20" t="s">
        <v>344</v>
      </c>
      <c r="C238" s="3" t="s">
        <v>45</v>
      </c>
      <c r="D238" s="45">
        <v>300000</v>
      </c>
      <c r="E238" s="43">
        <v>295320</v>
      </c>
      <c r="F238" s="3" t="s">
        <v>43</v>
      </c>
      <c r="G238" s="65" t="s">
        <v>121</v>
      </c>
      <c r="H238" s="22">
        <f t="shared" si="8"/>
        <v>4680</v>
      </c>
      <c r="I238" s="21">
        <f t="shared" si="9"/>
        <v>1.5847216578626575</v>
      </c>
      <c r="J238" s="2" t="s">
        <v>871</v>
      </c>
      <c r="K238" s="33" t="s">
        <v>1193</v>
      </c>
      <c r="L238" s="33">
        <v>105544059011</v>
      </c>
    </row>
    <row r="239" spans="1:12" ht="42">
      <c r="A239" s="3">
        <v>235</v>
      </c>
      <c r="B239" s="20" t="s">
        <v>345</v>
      </c>
      <c r="C239" s="3" t="s">
        <v>45</v>
      </c>
      <c r="D239" s="45">
        <v>270000</v>
      </c>
      <c r="E239" s="43">
        <v>269640</v>
      </c>
      <c r="F239" s="3" t="s">
        <v>43</v>
      </c>
      <c r="G239" s="65" t="s">
        <v>121</v>
      </c>
      <c r="H239" s="21">
        <f t="shared" si="8"/>
        <v>360</v>
      </c>
      <c r="I239" s="21">
        <f t="shared" si="9"/>
        <v>0.13351134846461948</v>
      </c>
      <c r="J239" s="2" t="s">
        <v>19</v>
      </c>
      <c r="K239" s="32" t="s">
        <v>1094</v>
      </c>
      <c r="L239" s="32">
        <v>105540008285</v>
      </c>
    </row>
    <row r="240" spans="1:12">
      <c r="A240" s="3">
        <v>236</v>
      </c>
      <c r="B240" s="20" t="s">
        <v>346</v>
      </c>
      <c r="C240" s="3" t="s">
        <v>46</v>
      </c>
      <c r="D240" s="45">
        <v>630000</v>
      </c>
      <c r="E240" s="43">
        <v>609000</v>
      </c>
      <c r="F240" s="3" t="s">
        <v>43</v>
      </c>
      <c r="G240" s="65" t="s">
        <v>121</v>
      </c>
      <c r="H240" s="21">
        <f t="shared" si="8"/>
        <v>21000</v>
      </c>
      <c r="I240" s="21">
        <f t="shared" si="9"/>
        <v>3.4482758620689653</v>
      </c>
      <c r="J240" s="2" t="s">
        <v>34</v>
      </c>
      <c r="K240" s="32" t="s">
        <v>1007</v>
      </c>
      <c r="L240" s="32">
        <v>105558015666</v>
      </c>
    </row>
    <row r="241" spans="1:12" ht="42">
      <c r="A241" s="3">
        <v>237</v>
      </c>
      <c r="B241" s="20" t="s">
        <v>347</v>
      </c>
      <c r="C241" s="3" t="s">
        <v>1294</v>
      </c>
      <c r="D241" s="43">
        <v>65500</v>
      </c>
      <c r="E241" s="43">
        <v>65400</v>
      </c>
      <c r="F241" s="3" t="s">
        <v>43</v>
      </c>
      <c r="G241" s="65" t="s">
        <v>121</v>
      </c>
      <c r="H241" s="21">
        <f t="shared" si="8"/>
        <v>100</v>
      </c>
      <c r="I241" s="21">
        <f t="shared" si="9"/>
        <v>0.1529051987767584</v>
      </c>
      <c r="J241" s="2" t="s">
        <v>734</v>
      </c>
      <c r="K241" s="32" t="s">
        <v>1194</v>
      </c>
      <c r="L241" s="32">
        <v>1100702047772</v>
      </c>
    </row>
    <row r="242" spans="1:12" ht="42">
      <c r="A242" s="3">
        <v>238</v>
      </c>
      <c r="B242" s="20" t="s">
        <v>348</v>
      </c>
      <c r="C242" s="3" t="s">
        <v>1294</v>
      </c>
      <c r="D242" s="43">
        <v>99000</v>
      </c>
      <c r="E242" s="43">
        <v>96446.399999999994</v>
      </c>
      <c r="F242" s="3" t="s">
        <v>43</v>
      </c>
      <c r="G242" s="65" t="s">
        <v>121</v>
      </c>
      <c r="H242" s="21">
        <f t="shared" si="8"/>
        <v>2553.6000000000058</v>
      </c>
      <c r="I242" s="21">
        <f t="shared" si="9"/>
        <v>2.647688249639184</v>
      </c>
      <c r="J242" s="2" t="s">
        <v>813</v>
      </c>
      <c r="K242" s="33" t="s">
        <v>121</v>
      </c>
      <c r="L242" s="33" t="s">
        <v>121</v>
      </c>
    </row>
    <row r="243" spans="1:12" ht="42">
      <c r="A243" s="3">
        <v>239</v>
      </c>
      <c r="B243" s="20" t="s">
        <v>349</v>
      </c>
      <c r="C243" s="3" t="s">
        <v>1294</v>
      </c>
      <c r="D243" s="43">
        <v>35000</v>
      </c>
      <c r="E243" s="43">
        <v>29955.74</v>
      </c>
      <c r="F243" s="3" t="s">
        <v>43</v>
      </c>
      <c r="G243" s="65" t="s">
        <v>121</v>
      </c>
      <c r="H243" s="21">
        <f t="shared" si="8"/>
        <v>5044.2599999999984</v>
      </c>
      <c r="I243" s="21">
        <f t="shared" si="9"/>
        <v>16.839043201736956</v>
      </c>
      <c r="J243" s="2" t="s">
        <v>904</v>
      </c>
      <c r="K243" s="33" t="s">
        <v>121</v>
      </c>
      <c r="L243" s="33" t="s">
        <v>121</v>
      </c>
    </row>
    <row r="244" spans="1:12" ht="42">
      <c r="A244" s="3">
        <v>240</v>
      </c>
      <c r="B244" s="20" t="s">
        <v>350</v>
      </c>
      <c r="C244" s="3" t="s">
        <v>45</v>
      </c>
      <c r="D244" s="43">
        <v>450000</v>
      </c>
      <c r="E244" s="43">
        <v>449400</v>
      </c>
      <c r="F244" s="3" t="s">
        <v>43</v>
      </c>
      <c r="G244" s="65" t="s">
        <v>121</v>
      </c>
      <c r="H244" s="21">
        <f t="shared" si="8"/>
        <v>600</v>
      </c>
      <c r="I244" s="21">
        <f t="shared" si="9"/>
        <v>0.13351134846461948</v>
      </c>
      <c r="J244" s="2" t="s">
        <v>106</v>
      </c>
      <c r="K244" s="32" t="s">
        <v>1195</v>
      </c>
      <c r="L244" s="32">
        <v>105541007151</v>
      </c>
    </row>
    <row r="245" spans="1:12" ht="42">
      <c r="A245" s="3">
        <v>241</v>
      </c>
      <c r="B245" s="20" t="s">
        <v>351</v>
      </c>
      <c r="C245" s="3" t="s">
        <v>45</v>
      </c>
      <c r="D245" s="43">
        <v>300000</v>
      </c>
      <c r="E245" s="43">
        <v>299172</v>
      </c>
      <c r="F245" s="3" t="s">
        <v>43</v>
      </c>
      <c r="G245" s="65" t="s">
        <v>121</v>
      </c>
      <c r="H245" s="21">
        <f t="shared" si="8"/>
        <v>828</v>
      </c>
      <c r="I245" s="21">
        <f t="shared" si="9"/>
        <v>0.276763868276443</v>
      </c>
      <c r="J245" s="2" t="s">
        <v>814</v>
      </c>
      <c r="K245" s="40" t="s">
        <v>1196</v>
      </c>
      <c r="L245" s="40">
        <v>133544000431</v>
      </c>
    </row>
    <row r="246" spans="1:12" ht="63">
      <c r="A246" s="3">
        <v>242</v>
      </c>
      <c r="B246" s="20" t="s">
        <v>352</v>
      </c>
      <c r="C246" s="3" t="s">
        <v>1294</v>
      </c>
      <c r="D246" s="45">
        <v>25000</v>
      </c>
      <c r="E246" s="43">
        <v>25000</v>
      </c>
      <c r="F246" s="3" t="s">
        <v>43</v>
      </c>
      <c r="G246" s="65" t="s">
        <v>121</v>
      </c>
      <c r="H246" s="21">
        <f t="shared" si="8"/>
        <v>0</v>
      </c>
      <c r="I246" s="21">
        <f t="shared" si="9"/>
        <v>0</v>
      </c>
      <c r="J246" s="2" t="s">
        <v>815</v>
      </c>
      <c r="K246" s="32" t="s">
        <v>1197</v>
      </c>
      <c r="L246" s="32">
        <v>105545079962</v>
      </c>
    </row>
    <row r="247" spans="1:12" ht="42">
      <c r="A247" s="3">
        <v>243</v>
      </c>
      <c r="B247" s="20" t="s">
        <v>353</v>
      </c>
      <c r="C247" s="3" t="s">
        <v>1294</v>
      </c>
      <c r="D247" s="45">
        <v>20000</v>
      </c>
      <c r="E247" s="43">
        <v>18725</v>
      </c>
      <c r="F247" s="3" t="s">
        <v>43</v>
      </c>
      <c r="G247" s="65" t="s">
        <v>121</v>
      </c>
      <c r="H247" s="21">
        <f t="shared" si="8"/>
        <v>1275</v>
      </c>
      <c r="I247" s="21">
        <f t="shared" si="9"/>
        <v>6.8090787716955941</v>
      </c>
      <c r="J247" s="2" t="s">
        <v>115</v>
      </c>
      <c r="K247" s="32" t="s">
        <v>1198</v>
      </c>
      <c r="L247" s="32">
        <v>105554060861</v>
      </c>
    </row>
    <row r="248" spans="1:12" ht="42">
      <c r="A248" s="3">
        <v>244</v>
      </c>
      <c r="B248" s="20" t="s">
        <v>354</v>
      </c>
      <c r="C248" s="3" t="s">
        <v>1294</v>
      </c>
      <c r="D248" s="45">
        <v>84530</v>
      </c>
      <c r="E248" s="43">
        <v>84530</v>
      </c>
      <c r="F248" s="3" t="s">
        <v>43</v>
      </c>
      <c r="G248" s="65" t="s">
        <v>121</v>
      </c>
      <c r="H248" s="22">
        <f t="shared" si="8"/>
        <v>0</v>
      </c>
      <c r="I248" s="21">
        <f t="shared" si="9"/>
        <v>0</v>
      </c>
      <c r="J248" s="2" t="s">
        <v>48</v>
      </c>
      <c r="K248" s="32" t="s">
        <v>1058</v>
      </c>
      <c r="L248" s="32">
        <v>105557145698</v>
      </c>
    </row>
    <row r="249" spans="1:12" ht="42">
      <c r="A249" s="3">
        <v>245</v>
      </c>
      <c r="B249" s="20" t="s">
        <v>355</v>
      </c>
      <c r="C249" s="3" t="s">
        <v>45</v>
      </c>
      <c r="D249" s="45">
        <v>175000</v>
      </c>
      <c r="E249" s="43">
        <v>173340</v>
      </c>
      <c r="F249" s="3" t="s">
        <v>43</v>
      </c>
      <c r="G249" s="65" t="s">
        <v>121</v>
      </c>
      <c r="H249" s="22">
        <f t="shared" si="8"/>
        <v>1660</v>
      </c>
      <c r="I249" s="21">
        <f t="shared" si="9"/>
        <v>0.95765547478943114</v>
      </c>
      <c r="J249" s="2" t="s">
        <v>816</v>
      </c>
      <c r="K249" s="32" t="s">
        <v>1199</v>
      </c>
      <c r="L249" s="32">
        <v>105532022151</v>
      </c>
    </row>
    <row r="250" spans="1:12">
      <c r="A250" s="3">
        <v>246</v>
      </c>
      <c r="B250" s="20" t="s">
        <v>356</v>
      </c>
      <c r="C250" s="3" t="s">
        <v>45</v>
      </c>
      <c r="D250" s="45">
        <v>410000</v>
      </c>
      <c r="E250" s="43">
        <v>406600</v>
      </c>
      <c r="F250" s="3" t="s">
        <v>43</v>
      </c>
      <c r="G250" s="65" t="s">
        <v>121</v>
      </c>
      <c r="H250" s="21">
        <f t="shared" si="8"/>
        <v>3400</v>
      </c>
      <c r="I250" s="21">
        <f t="shared" si="9"/>
        <v>0.83620265617314316</v>
      </c>
      <c r="J250" s="2" t="s">
        <v>48</v>
      </c>
      <c r="K250" s="32" t="s">
        <v>1058</v>
      </c>
      <c r="L250" s="32">
        <v>105557145698</v>
      </c>
    </row>
    <row r="251" spans="1:12">
      <c r="A251" s="3">
        <v>247</v>
      </c>
      <c r="B251" s="20" t="s">
        <v>71</v>
      </c>
      <c r="C251" s="3" t="s">
        <v>46</v>
      </c>
      <c r="D251" s="45">
        <v>589600</v>
      </c>
      <c r="E251" s="43">
        <v>583000</v>
      </c>
      <c r="F251" s="3" t="s">
        <v>43</v>
      </c>
      <c r="G251" s="65" t="s">
        <v>121</v>
      </c>
      <c r="H251" s="21">
        <f t="shared" si="8"/>
        <v>6600</v>
      </c>
      <c r="I251" s="21">
        <f t="shared" si="9"/>
        <v>1.1320754716981132</v>
      </c>
      <c r="J251" s="2" t="s">
        <v>19</v>
      </c>
      <c r="K251" s="32" t="s">
        <v>1094</v>
      </c>
      <c r="L251" s="32">
        <v>105540008285</v>
      </c>
    </row>
    <row r="252" spans="1:12">
      <c r="A252" s="3">
        <v>248</v>
      </c>
      <c r="B252" s="20" t="s">
        <v>357</v>
      </c>
      <c r="C252" s="3" t="s">
        <v>45</v>
      </c>
      <c r="D252" s="45">
        <v>300000</v>
      </c>
      <c r="E252" s="43">
        <v>264290</v>
      </c>
      <c r="F252" s="3" t="s">
        <v>43</v>
      </c>
      <c r="G252" s="65" t="s">
        <v>121</v>
      </c>
      <c r="H252" s="21">
        <f t="shared" ref="H252:H314" si="11">D252-E252</f>
        <v>35710</v>
      </c>
      <c r="I252" s="21">
        <f t="shared" si="9"/>
        <v>13.511672783684588</v>
      </c>
      <c r="J252" s="2" t="s">
        <v>818</v>
      </c>
      <c r="K252" s="32" t="s">
        <v>1200</v>
      </c>
      <c r="L252" s="32">
        <v>105542027180</v>
      </c>
    </row>
    <row r="253" spans="1:12">
      <c r="A253" s="3">
        <v>249</v>
      </c>
      <c r="B253" s="20" t="s">
        <v>358</v>
      </c>
      <c r="C253" s="3" t="s">
        <v>46</v>
      </c>
      <c r="D253" s="45">
        <v>1050000</v>
      </c>
      <c r="E253" s="43">
        <v>958130</v>
      </c>
      <c r="F253" s="3" t="s">
        <v>43</v>
      </c>
      <c r="G253" s="65" t="s">
        <v>121</v>
      </c>
      <c r="H253" s="21">
        <f t="shared" si="11"/>
        <v>91870</v>
      </c>
      <c r="I253" s="21">
        <f t="shared" si="9"/>
        <v>9.5884692056401537</v>
      </c>
      <c r="J253" s="2" t="s">
        <v>817</v>
      </c>
      <c r="K253" s="33" t="s">
        <v>121</v>
      </c>
      <c r="L253" s="33" t="s">
        <v>121</v>
      </c>
    </row>
    <row r="254" spans="1:12" ht="42">
      <c r="A254" s="3">
        <v>250</v>
      </c>
      <c r="B254" s="20" t="s">
        <v>359</v>
      </c>
      <c r="C254" s="3" t="s">
        <v>46</v>
      </c>
      <c r="D254" s="45">
        <v>2860000</v>
      </c>
      <c r="E254" s="43">
        <v>2800000</v>
      </c>
      <c r="F254" s="3" t="s">
        <v>43</v>
      </c>
      <c r="G254" s="65" t="s">
        <v>121</v>
      </c>
      <c r="H254" s="21">
        <f t="shared" si="11"/>
        <v>60000</v>
      </c>
      <c r="I254" s="21">
        <f t="shared" si="9"/>
        <v>2.1428571428571428</v>
      </c>
      <c r="J254" s="2" t="s">
        <v>58</v>
      </c>
      <c r="K254" s="32" t="s">
        <v>1201</v>
      </c>
      <c r="L254" s="32">
        <v>135543002342</v>
      </c>
    </row>
    <row r="255" spans="1:12">
      <c r="A255" s="3">
        <v>251</v>
      </c>
      <c r="B255" s="20" t="s">
        <v>360</v>
      </c>
      <c r="C255" s="3" t="s">
        <v>45</v>
      </c>
      <c r="D255" s="45">
        <v>150000</v>
      </c>
      <c r="E255" s="43">
        <v>147981</v>
      </c>
      <c r="F255" s="3" t="s">
        <v>43</v>
      </c>
      <c r="G255" s="65" t="s">
        <v>121</v>
      </c>
      <c r="H255" s="21">
        <f t="shared" si="11"/>
        <v>2019</v>
      </c>
      <c r="I255" s="21">
        <f t="shared" si="9"/>
        <v>1.3643643440711983</v>
      </c>
      <c r="J255" s="2" t="s">
        <v>818</v>
      </c>
      <c r="K255" s="32" t="s">
        <v>1200</v>
      </c>
      <c r="L255" s="32">
        <v>105542027180</v>
      </c>
    </row>
    <row r="256" spans="1:12">
      <c r="A256" s="3">
        <v>252</v>
      </c>
      <c r="B256" s="20" t="s">
        <v>361</v>
      </c>
      <c r="C256" s="3" t="s">
        <v>45</v>
      </c>
      <c r="D256" s="43">
        <v>320000</v>
      </c>
      <c r="E256" s="43">
        <v>312640</v>
      </c>
      <c r="F256" s="3" t="s">
        <v>43</v>
      </c>
      <c r="G256" s="65" t="s">
        <v>121</v>
      </c>
      <c r="H256" s="21">
        <f t="shared" si="11"/>
        <v>7360</v>
      </c>
      <c r="I256" s="21">
        <f t="shared" si="9"/>
        <v>2.3541453428863868</v>
      </c>
      <c r="J256" s="2" t="s">
        <v>819</v>
      </c>
      <c r="K256" s="33" t="s">
        <v>121</v>
      </c>
      <c r="L256" s="33" t="s">
        <v>121</v>
      </c>
    </row>
    <row r="257" spans="1:12" ht="42">
      <c r="A257" s="3">
        <v>253</v>
      </c>
      <c r="B257" s="20" t="s">
        <v>362</v>
      </c>
      <c r="C257" s="3" t="s">
        <v>45</v>
      </c>
      <c r="D257" s="45">
        <v>130540</v>
      </c>
      <c r="E257" s="43">
        <v>130540</v>
      </c>
      <c r="F257" s="3" t="s">
        <v>43</v>
      </c>
      <c r="G257" s="65" t="s">
        <v>121</v>
      </c>
      <c r="H257" s="21">
        <f t="shared" si="11"/>
        <v>0</v>
      </c>
      <c r="I257" s="21">
        <f t="shared" si="9"/>
        <v>0</v>
      </c>
      <c r="J257" s="2" t="s">
        <v>49</v>
      </c>
      <c r="K257" s="32" t="s">
        <v>1202</v>
      </c>
      <c r="L257" s="32">
        <v>135553004011</v>
      </c>
    </row>
    <row r="258" spans="1:12" ht="42">
      <c r="A258" s="3">
        <v>254</v>
      </c>
      <c r="B258" s="20" t="s">
        <v>78</v>
      </c>
      <c r="C258" s="3" t="s">
        <v>1294</v>
      </c>
      <c r="D258" s="45">
        <v>47000</v>
      </c>
      <c r="E258" s="43">
        <v>46998.68</v>
      </c>
      <c r="F258" s="3" t="s">
        <v>43</v>
      </c>
      <c r="G258" s="65" t="s">
        <v>121</v>
      </c>
      <c r="H258" s="21">
        <f t="shared" si="11"/>
        <v>1.319999999999709</v>
      </c>
      <c r="I258" s="21">
        <f t="shared" si="9"/>
        <v>2.8085895178326476E-3</v>
      </c>
      <c r="J258" s="2" t="s">
        <v>59</v>
      </c>
      <c r="K258" s="32" t="s">
        <v>1064</v>
      </c>
      <c r="L258" s="32">
        <v>305561001270</v>
      </c>
    </row>
    <row r="259" spans="1:12" ht="42">
      <c r="A259" s="3">
        <v>255</v>
      </c>
      <c r="B259" s="20" t="s">
        <v>363</v>
      </c>
      <c r="C259" s="3" t="s">
        <v>1294</v>
      </c>
      <c r="D259" s="45">
        <v>41000</v>
      </c>
      <c r="E259" s="43">
        <v>34840.300000000003</v>
      </c>
      <c r="F259" s="3" t="s">
        <v>43</v>
      </c>
      <c r="G259" s="65" t="s">
        <v>121</v>
      </c>
      <c r="H259" s="21">
        <f t="shared" si="11"/>
        <v>6159.6999999999971</v>
      </c>
      <c r="I259" s="21">
        <f t="shared" ref="I259:I322" si="12">H259*100/E259</f>
        <v>17.679813319632714</v>
      </c>
      <c r="J259" s="2" t="s">
        <v>820</v>
      </c>
      <c r="K259" s="33" t="s">
        <v>121</v>
      </c>
      <c r="L259" s="33" t="s">
        <v>121</v>
      </c>
    </row>
    <row r="260" spans="1:12" ht="42">
      <c r="A260" s="3">
        <v>256</v>
      </c>
      <c r="B260" s="20" t="s">
        <v>690</v>
      </c>
      <c r="C260" s="3" t="s">
        <v>1294</v>
      </c>
      <c r="D260" s="43">
        <v>17000</v>
      </c>
      <c r="E260" s="43">
        <v>17000</v>
      </c>
      <c r="F260" s="3" t="s">
        <v>43</v>
      </c>
      <c r="G260" s="65" t="s">
        <v>121</v>
      </c>
      <c r="H260" s="21">
        <f t="shared" si="11"/>
        <v>0</v>
      </c>
      <c r="I260" s="21">
        <f t="shared" si="12"/>
        <v>0</v>
      </c>
      <c r="J260" s="2" t="s">
        <v>834</v>
      </c>
      <c r="K260" s="51" t="s">
        <v>1147</v>
      </c>
      <c r="L260" s="51">
        <v>305538001129</v>
      </c>
    </row>
    <row r="261" spans="1:12">
      <c r="A261" s="3">
        <v>257</v>
      </c>
      <c r="B261" s="20" t="s">
        <v>364</v>
      </c>
      <c r="C261" s="3" t="s">
        <v>46</v>
      </c>
      <c r="D261" s="45">
        <v>1300000</v>
      </c>
      <c r="E261" s="43">
        <v>1200000</v>
      </c>
      <c r="F261" s="3" t="s">
        <v>43</v>
      </c>
      <c r="G261" s="65" t="s">
        <v>121</v>
      </c>
      <c r="H261" s="21">
        <f t="shared" si="11"/>
        <v>100000</v>
      </c>
      <c r="I261" s="21">
        <f t="shared" si="12"/>
        <v>8.3333333333333339</v>
      </c>
      <c r="J261" s="2" t="s">
        <v>33</v>
      </c>
      <c r="K261" s="32" t="s">
        <v>1203</v>
      </c>
      <c r="L261" s="32">
        <v>105524020764</v>
      </c>
    </row>
    <row r="262" spans="1:12" ht="42">
      <c r="A262" s="3">
        <v>258</v>
      </c>
      <c r="B262" s="20" t="s">
        <v>365</v>
      </c>
      <c r="C262" s="3" t="s">
        <v>1294</v>
      </c>
      <c r="D262" s="45">
        <v>70000</v>
      </c>
      <c r="E262" s="43">
        <v>64747.199999999997</v>
      </c>
      <c r="F262" s="3" t="s">
        <v>43</v>
      </c>
      <c r="G262" s="65" t="s">
        <v>121</v>
      </c>
      <c r="H262" s="21">
        <f t="shared" si="11"/>
        <v>5252.8000000000029</v>
      </c>
      <c r="I262" s="21">
        <f t="shared" si="12"/>
        <v>8.1127832554921326</v>
      </c>
      <c r="J262" s="2" t="s">
        <v>895</v>
      </c>
      <c r="K262" s="33" t="s">
        <v>121</v>
      </c>
      <c r="L262" s="33" t="s">
        <v>121</v>
      </c>
    </row>
    <row r="263" spans="1:12" ht="42">
      <c r="A263" s="3">
        <v>259</v>
      </c>
      <c r="B263" s="20" t="s">
        <v>366</v>
      </c>
      <c r="C263" s="3" t="s">
        <v>1294</v>
      </c>
      <c r="D263" s="45">
        <v>84000</v>
      </c>
      <c r="E263" s="43">
        <v>83545.600000000006</v>
      </c>
      <c r="F263" s="3" t="s">
        <v>43</v>
      </c>
      <c r="G263" s="65" t="s">
        <v>121</v>
      </c>
      <c r="H263" s="21">
        <f t="shared" si="11"/>
        <v>454.39999999999418</v>
      </c>
      <c r="I263" s="21">
        <f t="shared" si="12"/>
        <v>0.54389459169602483</v>
      </c>
      <c r="J263" s="2" t="s">
        <v>62</v>
      </c>
      <c r="K263" s="32" t="s">
        <v>1097</v>
      </c>
      <c r="L263" s="32">
        <v>105536040757</v>
      </c>
    </row>
    <row r="264" spans="1:12">
      <c r="A264" s="3">
        <v>260</v>
      </c>
      <c r="B264" s="20" t="s">
        <v>367</v>
      </c>
      <c r="C264" s="3" t="s">
        <v>45</v>
      </c>
      <c r="D264" s="45">
        <v>300000</v>
      </c>
      <c r="E264" s="43">
        <v>299600</v>
      </c>
      <c r="F264" s="3" t="s">
        <v>43</v>
      </c>
      <c r="G264" s="65" t="s">
        <v>121</v>
      </c>
      <c r="H264" s="21">
        <f t="shared" si="11"/>
        <v>400</v>
      </c>
      <c r="I264" s="21">
        <f t="shared" si="12"/>
        <v>0.13351134846461948</v>
      </c>
      <c r="J264" s="2" t="s">
        <v>48</v>
      </c>
      <c r="K264" s="32" t="s">
        <v>1058</v>
      </c>
      <c r="L264" s="32">
        <v>105557145698</v>
      </c>
    </row>
    <row r="265" spans="1:12" ht="42">
      <c r="A265" s="3">
        <v>261</v>
      </c>
      <c r="B265" s="20" t="s">
        <v>368</v>
      </c>
      <c r="C265" s="3" t="s">
        <v>1294</v>
      </c>
      <c r="D265" s="45">
        <v>27224.28</v>
      </c>
      <c r="E265" s="43">
        <v>26379.68</v>
      </c>
      <c r="F265" s="3" t="s">
        <v>43</v>
      </c>
      <c r="G265" s="65" t="s">
        <v>121</v>
      </c>
      <c r="H265" s="21">
        <f t="shared" si="11"/>
        <v>844.59999999999854</v>
      </c>
      <c r="I265" s="21">
        <f t="shared" si="12"/>
        <v>3.2017067682397911</v>
      </c>
      <c r="J265" s="2" t="s">
        <v>821</v>
      </c>
      <c r="K265" s="33" t="s">
        <v>121</v>
      </c>
      <c r="L265" s="33" t="s">
        <v>121</v>
      </c>
    </row>
    <row r="266" spans="1:12" ht="42">
      <c r="A266" s="3">
        <v>262</v>
      </c>
      <c r="B266" s="20" t="s">
        <v>73</v>
      </c>
      <c r="C266" s="3" t="s">
        <v>1294</v>
      </c>
      <c r="D266" s="45">
        <v>35738</v>
      </c>
      <c r="E266" s="43">
        <v>35738</v>
      </c>
      <c r="F266" s="3" t="s">
        <v>43</v>
      </c>
      <c r="G266" s="65" t="s">
        <v>121</v>
      </c>
      <c r="H266" s="21">
        <f t="shared" si="11"/>
        <v>0</v>
      </c>
      <c r="I266" s="21">
        <f t="shared" si="12"/>
        <v>0</v>
      </c>
      <c r="J266" s="2" t="s">
        <v>34</v>
      </c>
      <c r="K266" s="32" t="s">
        <v>1007</v>
      </c>
      <c r="L266" s="32">
        <v>105558015666</v>
      </c>
    </row>
    <row r="267" spans="1:12">
      <c r="A267" s="3">
        <v>263</v>
      </c>
      <c r="B267" s="20" t="s">
        <v>369</v>
      </c>
      <c r="C267" s="3" t="s">
        <v>45</v>
      </c>
      <c r="D267" s="43">
        <v>250000</v>
      </c>
      <c r="E267" s="43">
        <v>250000</v>
      </c>
      <c r="F267" s="3" t="s">
        <v>43</v>
      </c>
      <c r="G267" s="65" t="s">
        <v>121</v>
      </c>
      <c r="H267" s="21">
        <f t="shared" si="11"/>
        <v>0</v>
      </c>
      <c r="I267" s="21">
        <f t="shared" si="12"/>
        <v>0</v>
      </c>
      <c r="J267" s="2" t="s">
        <v>720</v>
      </c>
      <c r="K267" s="32" t="s">
        <v>1025</v>
      </c>
      <c r="L267" s="32">
        <v>105555024435</v>
      </c>
    </row>
    <row r="268" spans="1:12" ht="42">
      <c r="A268" s="3">
        <v>264</v>
      </c>
      <c r="B268" s="20" t="s">
        <v>370</v>
      </c>
      <c r="C268" s="3" t="s">
        <v>45</v>
      </c>
      <c r="D268" s="43">
        <v>201000</v>
      </c>
      <c r="E268" s="43">
        <v>185457</v>
      </c>
      <c r="F268" s="3" t="s">
        <v>43</v>
      </c>
      <c r="G268" s="65" t="s">
        <v>121</v>
      </c>
      <c r="H268" s="21">
        <f t="shared" si="11"/>
        <v>15543</v>
      </c>
      <c r="I268" s="21">
        <f t="shared" si="12"/>
        <v>8.3809184878435428</v>
      </c>
      <c r="J268" s="2" t="s">
        <v>822</v>
      </c>
      <c r="K268" s="33" t="s">
        <v>121</v>
      </c>
      <c r="L268" s="33" t="s">
        <v>121</v>
      </c>
    </row>
    <row r="269" spans="1:12" ht="42">
      <c r="A269" s="3">
        <v>265</v>
      </c>
      <c r="B269" s="20" t="s">
        <v>371</v>
      </c>
      <c r="C269" s="3" t="s">
        <v>1294</v>
      </c>
      <c r="D269" s="43">
        <v>49000</v>
      </c>
      <c r="E269" s="43">
        <v>48952.5</v>
      </c>
      <c r="F269" s="3" t="s">
        <v>43</v>
      </c>
      <c r="G269" s="65" t="s">
        <v>121</v>
      </c>
      <c r="H269" s="21">
        <f t="shared" si="11"/>
        <v>47.5</v>
      </c>
      <c r="I269" s="21">
        <f t="shared" si="12"/>
        <v>9.7032837955160614E-2</v>
      </c>
      <c r="J269" s="2" t="s">
        <v>809</v>
      </c>
      <c r="K269" s="32" t="s">
        <v>1188</v>
      </c>
      <c r="L269" s="32">
        <v>405565003217</v>
      </c>
    </row>
    <row r="270" spans="1:12" ht="42">
      <c r="A270" s="3">
        <v>266</v>
      </c>
      <c r="B270" s="20" t="s">
        <v>372</v>
      </c>
      <c r="C270" s="3" t="s">
        <v>46</v>
      </c>
      <c r="D270" s="43">
        <v>800000</v>
      </c>
      <c r="E270" s="43">
        <v>738300</v>
      </c>
      <c r="F270" s="3" t="s">
        <v>43</v>
      </c>
      <c r="G270" s="65" t="s">
        <v>121</v>
      </c>
      <c r="H270" s="22">
        <f t="shared" si="11"/>
        <v>61700</v>
      </c>
      <c r="I270" s="21">
        <f t="shared" si="12"/>
        <v>8.3570364350535016</v>
      </c>
      <c r="J270" s="2" t="s">
        <v>823</v>
      </c>
      <c r="K270" s="33" t="s">
        <v>1204</v>
      </c>
      <c r="L270" s="33">
        <v>135537003138</v>
      </c>
    </row>
    <row r="271" spans="1:12" ht="63">
      <c r="A271" s="3">
        <v>267</v>
      </c>
      <c r="B271" s="20" t="s">
        <v>373</v>
      </c>
      <c r="C271" s="3" t="s">
        <v>1294</v>
      </c>
      <c r="D271" s="43">
        <v>82000</v>
      </c>
      <c r="E271" s="43">
        <v>81919.199999999997</v>
      </c>
      <c r="F271" s="3" t="s">
        <v>43</v>
      </c>
      <c r="G271" s="65" t="s">
        <v>121</v>
      </c>
      <c r="H271" s="21">
        <f t="shared" si="11"/>
        <v>80.80000000000291</v>
      </c>
      <c r="I271" s="21">
        <f t="shared" si="12"/>
        <v>9.863377572046958E-2</v>
      </c>
      <c r="J271" s="2" t="s">
        <v>62</v>
      </c>
      <c r="K271" s="32" t="s">
        <v>1097</v>
      </c>
      <c r="L271" s="32">
        <v>105536040757</v>
      </c>
    </row>
    <row r="272" spans="1:12">
      <c r="A272" s="3">
        <v>268</v>
      </c>
      <c r="B272" s="20" t="s">
        <v>374</v>
      </c>
      <c r="C272" s="3" t="s">
        <v>45</v>
      </c>
      <c r="D272" s="45">
        <v>160500</v>
      </c>
      <c r="E272" s="43">
        <v>160500</v>
      </c>
      <c r="F272" s="19" t="s">
        <v>43</v>
      </c>
      <c r="G272" s="65" t="s">
        <v>121</v>
      </c>
      <c r="H272" s="21">
        <f t="shared" si="11"/>
        <v>0</v>
      </c>
      <c r="I272" s="21">
        <f t="shared" si="12"/>
        <v>0</v>
      </c>
      <c r="J272" s="2" t="s">
        <v>36</v>
      </c>
      <c r="K272" s="32" t="s">
        <v>1018</v>
      </c>
      <c r="L272" s="32">
        <v>105538067652</v>
      </c>
    </row>
    <row r="273" spans="1:12" ht="42">
      <c r="A273" s="3">
        <v>269</v>
      </c>
      <c r="B273" s="20" t="s">
        <v>691</v>
      </c>
      <c r="C273" s="3" t="s">
        <v>83</v>
      </c>
      <c r="D273" s="45">
        <v>6000000</v>
      </c>
      <c r="E273" s="43">
        <v>4320000</v>
      </c>
      <c r="F273" s="19" t="s">
        <v>43</v>
      </c>
      <c r="G273" s="65" t="s">
        <v>121</v>
      </c>
      <c r="H273" s="21">
        <f t="shared" si="11"/>
        <v>1680000</v>
      </c>
      <c r="I273" s="21">
        <f t="shared" si="12"/>
        <v>38.888888888888886</v>
      </c>
      <c r="J273" s="2" t="s">
        <v>117</v>
      </c>
      <c r="K273" s="32" t="s">
        <v>1098</v>
      </c>
      <c r="L273" s="32">
        <v>105557186807</v>
      </c>
    </row>
    <row r="274" spans="1:12">
      <c r="A274" s="3">
        <v>270</v>
      </c>
      <c r="B274" s="20" t="s">
        <v>375</v>
      </c>
      <c r="C274" s="3" t="s">
        <v>45</v>
      </c>
      <c r="D274" s="45">
        <v>200000</v>
      </c>
      <c r="E274" s="43">
        <v>186180</v>
      </c>
      <c r="F274" s="3" t="s">
        <v>43</v>
      </c>
      <c r="G274" s="65" t="s">
        <v>121</v>
      </c>
      <c r="H274" s="21">
        <f t="shared" si="11"/>
        <v>13820</v>
      </c>
      <c r="I274" s="21">
        <f t="shared" si="12"/>
        <v>7.4229240519926956</v>
      </c>
      <c r="J274" s="2" t="s">
        <v>824</v>
      </c>
      <c r="K274" s="32" t="s">
        <v>1037</v>
      </c>
      <c r="L274" s="32">
        <v>105551050555</v>
      </c>
    </row>
    <row r="275" spans="1:12">
      <c r="A275" s="3">
        <v>271</v>
      </c>
      <c r="B275" s="20" t="s">
        <v>376</v>
      </c>
      <c r="C275" s="3" t="s">
        <v>45</v>
      </c>
      <c r="D275" s="45">
        <v>250000</v>
      </c>
      <c r="E275" s="43">
        <v>240750</v>
      </c>
      <c r="F275" s="3" t="s">
        <v>43</v>
      </c>
      <c r="G275" s="65" t="s">
        <v>121</v>
      </c>
      <c r="H275" s="21">
        <f>D275-E275</f>
        <v>9250</v>
      </c>
      <c r="I275" s="21">
        <f t="shared" si="12"/>
        <v>3.8421599169262719</v>
      </c>
      <c r="J275" s="2" t="s">
        <v>784</v>
      </c>
      <c r="K275" s="32" t="s">
        <v>1165</v>
      </c>
      <c r="L275" s="32">
        <v>123548008126</v>
      </c>
    </row>
    <row r="276" spans="1:12" ht="42">
      <c r="A276" s="3">
        <v>272</v>
      </c>
      <c r="B276" s="20" t="s">
        <v>377</v>
      </c>
      <c r="C276" s="3" t="s">
        <v>1294</v>
      </c>
      <c r="D276" s="45">
        <v>81000</v>
      </c>
      <c r="E276" s="43">
        <v>81000</v>
      </c>
      <c r="F276" s="3" t="s">
        <v>43</v>
      </c>
      <c r="G276" s="65" t="s">
        <v>121</v>
      </c>
      <c r="H276" s="21">
        <f t="shared" si="11"/>
        <v>0</v>
      </c>
      <c r="I276" s="21">
        <f t="shared" si="12"/>
        <v>0</v>
      </c>
      <c r="J276" s="2" t="s">
        <v>825</v>
      </c>
      <c r="K276" s="32" t="s">
        <v>1205</v>
      </c>
      <c r="L276" s="32">
        <v>303543000419</v>
      </c>
    </row>
    <row r="277" spans="1:12" ht="42">
      <c r="A277" s="3">
        <v>273</v>
      </c>
      <c r="B277" s="20" t="s">
        <v>378</v>
      </c>
      <c r="C277" s="3" t="s">
        <v>1294</v>
      </c>
      <c r="D277" s="43">
        <v>100000</v>
      </c>
      <c r="E277" s="43">
        <v>96300</v>
      </c>
      <c r="F277" s="3" t="s">
        <v>43</v>
      </c>
      <c r="G277" s="65" t="s">
        <v>121</v>
      </c>
      <c r="H277" s="21">
        <f t="shared" si="11"/>
        <v>3700</v>
      </c>
      <c r="I277" s="21">
        <f t="shared" si="12"/>
        <v>3.8421599169262719</v>
      </c>
      <c r="J277" s="2" t="s">
        <v>87</v>
      </c>
      <c r="K277" s="32" t="s">
        <v>1038</v>
      </c>
      <c r="L277" s="32">
        <v>105549025026</v>
      </c>
    </row>
    <row r="278" spans="1:12" ht="42">
      <c r="A278" s="3">
        <v>274</v>
      </c>
      <c r="B278" s="20" t="s">
        <v>379</v>
      </c>
      <c r="C278" s="3" t="s">
        <v>45</v>
      </c>
      <c r="D278" s="43">
        <v>130000</v>
      </c>
      <c r="E278" s="43">
        <v>128400</v>
      </c>
      <c r="F278" s="3" t="s">
        <v>43</v>
      </c>
      <c r="G278" s="65" t="s">
        <v>121</v>
      </c>
      <c r="H278" s="21">
        <f t="shared" si="11"/>
        <v>1600</v>
      </c>
      <c r="I278" s="21">
        <f t="shared" si="12"/>
        <v>1.2461059190031152</v>
      </c>
      <c r="J278" s="2" t="s">
        <v>93</v>
      </c>
      <c r="K278" s="32" t="s">
        <v>1206</v>
      </c>
      <c r="L278" s="32">
        <v>105548115897</v>
      </c>
    </row>
    <row r="279" spans="1:12">
      <c r="A279" s="3">
        <v>275</v>
      </c>
      <c r="B279" s="20" t="s">
        <v>380</v>
      </c>
      <c r="C279" s="3" t="s">
        <v>45</v>
      </c>
      <c r="D279" s="45">
        <v>200000</v>
      </c>
      <c r="E279" s="43">
        <v>199983</v>
      </c>
      <c r="F279" s="3" t="s">
        <v>43</v>
      </c>
      <c r="G279" s="65" t="s">
        <v>121</v>
      </c>
      <c r="H279" s="21">
        <f t="shared" si="11"/>
        <v>17</v>
      </c>
      <c r="I279" s="21">
        <f t="shared" si="12"/>
        <v>8.5007225614177201E-3</v>
      </c>
      <c r="J279" s="2" t="s">
        <v>48</v>
      </c>
      <c r="K279" s="32" t="s">
        <v>1058</v>
      </c>
      <c r="L279" s="32">
        <v>105557145698</v>
      </c>
    </row>
    <row r="280" spans="1:12" ht="42">
      <c r="A280" s="3">
        <v>276</v>
      </c>
      <c r="B280" s="20" t="s">
        <v>381</v>
      </c>
      <c r="C280" s="3" t="s">
        <v>45</v>
      </c>
      <c r="D280" s="45">
        <v>464500</v>
      </c>
      <c r="E280" s="43">
        <v>374500</v>
      </c>
      <c r="F280" s="3" t="s">
        <v>43</v>
      </c>
      <c r="G280" s="65" t="s">
        <v>121</v>
      </c>
      <c r="H280" s="21">
        <f t="shared" si="11"/>
        <v>90000</v>
      </c>
      <c r="I280" s="21">
        <f t="shared" si="12"/>
        <v>24.032042723631509</v>
      </c>
      <c r="J280" s="2" t="s">
        <v>39</v>
      </c>
      <c r="K280" s="32" t="s">
        <v>1207</v>
      </c>
      <c r="L280" s="32">
        <v>305562001559</v>
      </c>
    </row>
    <row r="281" spans="1:12">
      <c r="A281" s="3">
        <v>277</v>
      </c>
      <c r="B281" s="20" t="s">
        <v>382</v>
      </c>
      <c r="C281" s="3" t="s">
        <v>45</v>
      </c>
      <c r="D281" s="45">
        <v>110000</v>
      </c>
      <c r="E281" s="43">
        <v>106058.4</v>
      </c>
      <c r="F281" s="3" t="s">
        <v>43</v>
      </c>
      <c r="G281" s="65" t="s">
        <v>121</v>
      </c>
      <c r="H281" s="21">
        <f t="shared" si="11"/>
        <v>3941.6000000000058</v>
      </c>
      <c r="I281" s="21">
        <f t="shared" si="12"/>
        <v>3.7164430163004591</v>
      </c>
      <c r="J281" s="2" t="s">
        <v>826</v>
      </c>
      <c r="K281" s="32" t="s">
        <v>1208</v>
      </c>
      <c r="L281" s="32">
        <v>105538066460</v>
      </c>
    </row>
    <row r="282" spans="1:12" ht="42">
      <c r="A282" s="3">
        <v>278</v>
      </c>
      <c r="B282" s="20" t="s">
        <v>383</v>
      </c>
      <c r="C282" s="3" t="s">
        <v>1294</v>
      </c>
      <c r="D282" s="45">
        <v>24396</v>
      </c>
      <c r="E282" s="43">
        <v>24396</v>
      </c>
      <c r="F282" s="3" t="s">
        <v>43</v>
      </c>
      <c r="G282" s="65" t="s">
        <v>121</v>
      </c>
      <c r="H282" s="21">
        <f t="shared" si="11"/>
        <v>0</v>
      </c>
      <c r="I282" s="21">
        <f t="shared" si="12"/>
        <v>0</v>
      </c>
      <c r="J282" s="2" t="s">
        <v>828</v>
      </c>
      <c r="K282" s="32" t="s">
        <v>1209</v>
      </c>
      <c r="L282" s="32">
        <v>105537025425</v>
      </c>
    </row>
    <row r="283" spans="1:12" ht="42">
      <c r="A283" s="3">
        <v>279</v>
      </c>
      <c r="B283" s="20" t="s">
        <v>384</v>
      </c>
      <c r="C283" s="3" t="s">
        <v>45</v>
      </c>
      <c r="D283" s="45">
        <v>250000</v>
      </c>
      <c r="E283" s="43">
        <v>240589.5</v>
      </c>
      <c r="F283" s="3" t="s">
        <v>43</v>
      </c>
      <c r="G283" s="65" t="s">
        <v>121</v>
      </c>
      <c r="H283" s="21">
        <f t="shared" si="11"/>
        <v>9410.5</v>
      </c>
      <c r="I283" s="21">
        <f t="shared" si="12"/>
        <v>3.9114342063972036</v>
      </c>
      <c r="J283" s="2" t="s">
        <v>816</v>
      </c>
      <c r="K283" s="32" t="s">
        <v>1199</v>
      </c>
      <c r="L283" s="32">
        <v>105532022151</v>
      </c>
    </row>
    <row r="284" spans="1:12" ht="42">
      <c r="A284" s="3">
        <v>280</v>
      </c>
      <c r="B284" s="20" t="s">
        <v>692</v>
      </c>
      <c r="C284" s="3" t="s">
        <v>1294</v>
      </c>
      <c r="D284" s="45">
        <v>12000</v>
      </c>
      <c r="E284" s="43">
        <v>11675.6</v>
      </c>
      <c r="F284" s="3" t="s">
        <v>43</v>
      </c>
      <c r="G284" s="65" t="s">
        <v>121</v>
      </c>
      <c r="H284" s="21">
        <f t="shared" si="11"/>
        <v>324.39999999999964</v>
      </c>
      <c r="I284" s="21">
        <f t="shared" si="12"/>
        <v>2.7784439343588305</v>
      </c>
      <c r="J284" s="2" t="s">
        <v>827</v>
      </c>
      <c r="K284" s="33" t="s">
        <v>121</v>
      </c>
      <c r="L284" s="33" t="s">
        <v>121</v>
      </c>
    </row>
    <row r="285" spans="1:12">
      <c r="A285" s="3">
        <v>281</v>
      </c>
      <c r="B285" s="20" t="s">
        <v>385</v>
      </c>
      <c r="C285" s="3" t="s">
        <v>46</v>
      </c>
      <c r="D285" s="43">
        <v>2600000</v>
      </c>
      <c r="E285" s="43">
        <v>2461000</v>
      </c>
      <c r="F285" s="3" t="s">
        <v>43</v>
      </c>
      <c r="G285" s="65" t="s">
        <v>121</v>
      </c>
      <c r="H285" s="21">
        <f t="shared" si="11"/>
        <v>139000</v>
      </c>
      <c r="I285" s="21">
        <f t="shared" si="12"/>
        <v>5.6481105241771639</v>
      </c>
      <c r="J285" s="2" t="s">
        <v>823</v>
      </c>
      <c r="K285" s="32" t="s">
        <v>1204</v>
      </c>
      <c r="L285" s="32">
        <v>135537003138</v>
      </c>
    </row>
    <row r="286" spans="1:12" ht="42">
      <c r="A286" s="3">
        <v>282</v>
      </c>
      <c r="B286" s="20" t="s">
        <v>386</v>
      </c>
      <c r="C286" s="3" t="s">
        <v>1294</v>
      </c>
      <c r="D286" s="45">
        <v>12048.2</v>
      </c>
      <c r="E286" s="43">
        <v>11513.2</v>
      </c>
      <c r="F286" s="3" t="s">
        <v>43</v>
      </c>
      <c r="G286" s="65" t="s">
        <v>121</v>
      </c>
      <c r="H286" s="21">
        <f t="shared" si="11"/>
        <v>535</v>
      </c>
      <c r="I286" s="21">
        <f t="shared" si="12"/>
        <v>4.6468401486988844</v>
      </c>
      <c r="J286" s="2" t="s">
        <v>795</v>
      </c>
      <c r="K286" s="32" t="s">
        <v>1177</v>
      </c>
      <c r="L286" s="32">
        <v>103553004095</v>
      </c>
    </row>
    <row r="287" spans="1:12">
      <c r="A287" s="3">
        <v>283</v>
      </c>
      <c r="B287" s="20" t="s">
        <v>387</v>
      </c>
      <c r="C287" s="3" t="s">
        <v>45</v>
      </c>
      <c r="D287" s="45">
        <v>343914.05</v>
      </c>
      <c r="E287" s="43">
        <v>338228.07</v>
      </c>
      <c r="F287" s="3" t="s">
        <v>43</v>
      </c>
      <c r="G287" s="65" t="s">
        <v>121</v>
      </c>
      <c r="H287" s="21">
        <f t="shared" si="11"/>
        <v>5685.9799999999814</v>
      </c>
      <c r="I287" s="21">
        <f t="shared" si="12"/>
        <v>1.681108253374707</v>
      </c>
      <c r="J287" s="2" t="s">
        <v>48</v>
      </c>
      <c r="K287" s="32" t="s">
        <v>1058</v>
      </c>
      <c r="L287" s="32">
        <v>105557145698</v>
      </c>
    </row>
    <row r="288" spans="1:12" ht="63">
      <c r="A288" s="3">
        <v>284</v>
      </c>
      <c r="B288" s="20" t="s">
        <v>388</v>
      </c>
      <c r="C288" s="3" t="s">
        <v>45</v>
      </c>
      <c r="D288" s="45">
        <v>177000</v>
      </c>
      <c r="E288" s="43">
        <v>176550</v>
      </c>
      <c r="F288" s="3" t="s">
        <v>43</v>
      </c>
      <c r="G288" s="65" t="s">
        <v>121</v>
      </c>
      <c r="H288" s="21">
        <f t="shared" si="11"/>
        <v>450</v>
      </c>
      <c r="I288" s="21">
        <f t="shared" si="12"/>
        <v>0.25488530161427359</v>
      </c>
      <c r="J288" s="2" t="s">
        <v>59</v>
      </c>
      <c r="K288" s="32" t="s">
        <v>1064</v>
      </c>
      <c r="L288" s="32">
        <v>305561001270</v>
      </c>
    </row>
    <row r="289" spans="1:12">
      <c r="A289" s="3">
        <v>285</v>
      </c>
      <c r="B289" s="20" t="s">
        <v>389</v>
      </c>
      <c r="C289" s="3" t="s">
        <v>45</v>
      </c>
      <c r="D289" s="45">
        <v>133000</v>
      </c>
      <c r="E289" s="43">
        <v>132252</v>
      </c>
      <c r="F289" s="3" t="s">
        <v>43</v>
      </c>
      <c r="G289" s="65" t="s">
        <v>121</v>
      </c>
      <c r="H289" s="21">
        <f t="shared" si="11"/>
        <v>748</v>
      </c>
      <c r="I289" s="21">
        <f t="shared" si="12"/>
        <v>0.56558690983879256</v>
      </c>
      <c r="J289" s="2" t="s">
        <v>33</v>
      </c>
      <c r="K289" s="32" t="s">
        <v>1203</v>
      </c>
      <c r="L289" s="32">
        <v>105524020764</v>
      </c>
    </row>
    <row r="290" spans="1:12" ht="42">
      <c r="A290" s="3">
        <v>286</v>
      </c>
      <c r="B290" s="20" t="s">
        <v>390</v>
      </c>
      <c r="C290" s="3" t="s">
        <v>1294</v>
      </c>
      <c r="D290" s="45">
        <v>49376.76</v>
      </c>
      <c r="E290" s="43">
        <v>49376.76</v>
      </c>
      <c r="F290" s="3" t="s">
        <v>43</v>
      </c>
      <c r="G290" s="65" t="s">
        <v>121</v>
      </c>
      <c r="H290" s="21">
        <f t="shared" si="11"/>
        <v>0</v>
      </c>
      <c r="I290" s="21">
        <f t="shared" si="12"/>
        <v>0</v>
      </c>
      <c r="J290" s="2" t="s">
        <v>828</v>
      </c>
      <c r="K290" s="32" t="s">
        <v>1209</v>
      </c>
      <c r="L290" s="32">
        <v>105537025425</v>
      </c>
    </row>
    <row r="291" spans="1:12" ht="42">
      <c r="A291" s="3">
        <v>287</v>
      </c>
      <c r="B291" s="20" t="s">
        <v>391</v>
      </c>
      <c r="C291" s="19" t="s">
        <v>45</v>
      </c>
      <c r="D291" s="45">
        <v>207000</v>
      </c>
      <c r="E291" s="43">
        <v>206777.5</v>
      </c>
      <c r="F291" s="19" t="s">
        <v>43</v>
      </c>
      <c r="G291" s="65" t="s">
        <v>121</v>
      </c>
      <c r="H291" s="22">
        <f t="shared" si="11"/>
        <v>222.5</v>
      </c>
      <c r="I291" s="21">
        <f t="shared" si="12"/>
        <v>0.10760358356204132</v>
      </c>
      <c r="J291" s="2" t="s">
        <v>59</v>
      </c>
      <c r="K291" s="32" t="s">
        <v>1064</v>
      </c>
      <c r="L291" s="32">
        <v>305561001270</v>
      </c>
    </row>
    <row r="292" spans="1:12">
      <c r="A292" s="3">
        <v>288</v>
      </c>
      <c r="B292" s="20" t="s">
        <v>392</v>
      </c>
      <c r="C292" s="3" t="s">
        <v>45</v>
      </c>
      <c r="D292" s="45">
        <v>260000</v>
      </c>
      <c r="E292" s="43">
        <v>256800</v>
      </c>
      <c r="F292" s="3" t="s">
        <v>43</v>
      </c>
      <c r="G292" s="65" t="s">
        <v>121</v>
      </c>
      <c r="H292" s="21">
        <f t="shared" si="11"/>
        <v>3200</v>
      </c>
      <c r="I292" s="21">
        <f t="shared" si="12"/>
        <v>1.2461059190031152</v>
      </c>
      <c r="J292" s="2" t="s">
        <v>34</v>
      </c>
      <c r="K292" s="32" t="s">
        <v>1007</v>
      </c>
      <c r="L292" s="32">
        <v>105558015666</v>
      </c>
    </row>
    <row r="293" spans="1:12" ht="42">
      <c r="A293" s="3">
        <v>289</v>
      </c>
      <c r="B293" s="20" t="s">
        <v>393</v>
      </c>
      <c r="C293" s="3" t="s">
        <v>1294</v>
      </c>
      <c r="D293" s="43">
        <v>71500</v>
      </c>
      <c r="E293" s="43">
        <v>68564.47</v>
      </c>
      <c r="F293" s="3" t="s">
        <v>43</v>
      </c>
      <c r="G293" s="65" t="s">
        <v>121</v>
      </c>
      <c r="H293" s="21">
        <f t="shared" si="11"/>
        <v>2935.5299999999988</v>
      </c>
      <c r="I293" s="21">
        <f t="shared" si="12"/>
        <v>4.2814157244998743</v>
      </c>
      <c r="J293" s="2" t="s">
        <v>879</v>
      </c>
      <c r="K293" s="33" t="s">
        <v>121</v>
      </c>
      <c r="L293" s="33" t="s">
        <v>121</v>
      </c>
    </row>
    <row r="294" spans="1:12">
      <c r="A294" s="3">
        <v>290</v>
      </c>
      <c r="B294" s="20" t="s">
        <v>394</v>
      </c>
      <c r="C294" s="3" t="s">
        <v>45</v>
      </c>
      <c r="D294" s="43">
        <v>120000</v>
      </c>
      <c r="E294" s="43">
        <v>117263.61</v>
      </c>
      <c r="F294" s="3" t="s">
        <v>43</v>
      </c>
      <c r="G294" s="65" t="s">
        <v>121</v>
      </c>
      <c r="H294" s="21">
        <f t="shared" si="11"/>
        <v>2736.3899999999994</v>
      </c>
      <c r="I294" s="21">
        <f t="shared" si="12"/>
        <v>2.3335372329062696</v>
      </c>
      <c r="J294" s="2" t="s">
        <v>829</v>
      </c>
      <c r="K294" s="33" t="s">
        <v>121</v>
      </c>
      <c r="L294" s="33" t="s">
        <v>121</v>
      </c>
    </row>
    <row r="295" spans="1:12" ht="42">
      <c r="A295" s="3">
        <v>291</v>
      </c>
      <c r="B295" s="20" t="s">
        <v>395</v>
      </c>
      <c r="C295" s="3" t="s">
        <v>45</v>
      </c>
      <c r="D295" s="43">
        <v>500000</v>
      </c>
      <c r="E295" s="43">
        <v>469211</v>
      </c>
      <c r="F295" s="3" t="s">
        <v>43</v>
      </c>
      <c r="G295" s="65" t="s">
        <v>121</v>
      </c>
      <c r="H295" s="21">
        <f t="shared" si="11"/>
        <v>30789</v>
      </c>
      <c r="I295" s="21">
        <f t="shared" si="12"/>
        <v>6.56186662290526</v>
      </c>
      <c r="J295" s="2" t="s">
        <v>95</v>
      </c>
      <c r="K295" s="32" t="s">
        <v>1210</v>
      </c>
      <c r="L295" s="32">
        <v>125547010871</v>
      </c>
    </row>
    <row r="296" spans="1:12" ht="42">
      <c r="A296" s="3">
        <v>292</v>
      </c>
      <c r="B296" s="20" t="s">
        <v>396</v>
      </c>
      <c r="C296" s="3" t="s">
        <v>1294</v>
      </c>
      <c r="D296" s="43">
        <v>58764.4</v>
      </c>
      <c r="E296" s="43">
        <v>58764.4</v>
      </c>
      <c r="F296" s="3" t="s">
        <v>43</v>
      </c>
      <c r="G296" s="65" t="s">
        <v>121</v>
      </c>
      <c r="H296" s="21">
        <f t="shared" si="11"/>
        <v>0</v>
      </c>
      <c r="I296" s="21">
        <f t="shared" si="12"/>
        <v>0</v>
      </c>
      <c r="J296" s="2" t="s">
        <v>830</v>
      </c>
      <c r="K296" s="33" t="s">
        <v>1211</v>
      </c>
      <c r="L296" s="33">
        <v>105537125772</v>
      </c>
    </row>
    <row r="297" spans="1:12">
      <c r="A297" s="3">
        <v>293</v>
      </c>
      <c r="B297" s="20" t="s">
        <v>397</v>
      </c>
      <c r="C297" s="3" t="s">
        <v>45</v>
      </c>
      <c r="D297" s="45">
        <v>150870</v>
      </c>
      <c r="E297" s="43">
        <v>150870</v>
      </c>
      <c r="F297" s="3" t="s">
        <v>43</v>
      </c>
      <c r="G297" s="65" t="s">
        <v>121</v>
      </c>
      <c r="H297" s="21">
        <f t="shared" si="11"/>
        <v>0</v>
      </c>
      <c r="I297" s="21">
        <f t="shared" si="12"/>
        <v>0</v>
      </c>
      <c r="J297" s="2" t="s">
        <v>705</v>
      </c>
      <c r="K297" s="32" t="s">
        <v>1012</v>
      </c>
      <c r="L297" s="32">
        <v>215547002079</v>
      </c>
    </row>
    <row r="298" spans="1:12" ht="42">
      <c r="A298" s="3">
        <v>294</v>
      </c>
      <c r="B298" s="20" t="s">
        <v>398</v>
      </c>
      <c r="C298" s="3" t="s">
        <v>46</v>
      </c>
      <c r="D298" s="45">
        <v>720000</v>
      </c>
      <c r="E298" s="45">
        <v>692589.6</v>
      </c>
      <c r="F298" s="3" t="s">
        <v>43</v>
      </c>
      <c r="G298" s="65" t="s">
        <v>121</v>
      </c>
      <c r="H298" s="22">
        <f t="shared" si="11"/>
        <v>27410.400000000023</v>
      </c>
      <c r="I298" s="21">
        <f t="shared" si="12"/>
        <v>3.957668437412289</v>
      </c>
      <c r="J298" s="2" t="s">
        <v>831</v>
      </c>
      <c r="K298" s="32" t="s">
        <v>1108</v>
      </c>
      <c r="L298" s="32">
        <v>107537002711</v>
      </c>
    </row>
    <row r="299" spans="1:12" ht="42">
      <c r="A299" s="3">
        <v>295</v>
      </c>
      <c r="B299" s="20" t="s">
        <v>399</v>
      </c>
      <c r="C299" s="3" t="s">
        <v>46</v>
      </c>
      <c r="D299" s="43">
        <v>710000</v>
      </c>
      <c r="E299" s="43">
        <v>694961.22</v>
      </c>
      <c r="F299" s="3" t="s">
        <v>43</v>
      </c>
      <c r="G299" s="65" t="s">
        <v>121</v>
      </c>
      <c r="H299" s="22">
        <f t="shared" si="11"/>
        <v>15038.780000000028</v>
      </c>
      <c r="I299" s="21">
        <f t="shared" si="12"/>
        <v>2.1639739840447541</v>
      </c>
      <c r="J299" s="2" t="s">
        <v>982</v>
      </c>
      <c r="K299" s="32" t="s">
        <v>1084</v>
      </c>
      <c r="L299" s="32">
        <v>105537062398</v>
      </c>
    </row>
    <row r="300" spans="1:12" ht="42">
      <c r="A300" s="3">
        <v>296</v>
      </c>
      <c r="B300" s="20" t="s">
        <v>400</v>
      </c>
      <c r="C300" s="3" t="s">
        <v>45</v>
      </c>
      <c r="D300" s="43">
        <v>271330.59999999998</v>
      </c>
      <c r="E300" s="43">
        <v>271330.59999999998</v>
      </c>
      <c r="F300" s="3" t="s">
        <v>43</v>
      </c>
      <c r="G300" s="65" t="s">
        <v>121</v>
      </c>
      <c r="H300" s="22">
        <f t="shared" si="11"/>
        <v>0</v>
      </c>
      <c r="I300" s="21">
        <f t="shared" si="12"/>
        <v>0</v>
      </c>
      <c r="J300" s="2" t="s">
        <v>53</v>
      </c>
      <c r="K300" s="32" t="s">
        <v>1145</v>
      </c>
      <c r="L300" s="32">
        <v>105536056424</v>
      </c>
    </row>
    <row r="301" spans="1:12">
      <c r="A301" s="3">
        <v>297</v>
      </c>
      <c r="B301" s="20" t="s">
        <v>401</v>
      </c>
      <c r="C301" s="3" t="s">
        <v>83</v>
      </c>
      <c r="D301" s="45">
        <v>7800900</v>
      </c>
      <c r="E301" s="45">
        <v>6180000</v>
      </c>
      <c r="F301" s="3" t="s">
        <v>43</v>
      </c>
      <c r="G301" s="65" t="s">
        <v>121</v>
      </c>
      <c r="H301" s="22">
        <f t="shared" si="11"/>
        <v>1620900</v>
      </c>
      <c r="I301" s="21">
        <f t="shared" si="12"/>
        <v>26.228155339805824</v>
      </c>
      <c r="J301" s="2" t="s">
        <v>19</v>
      </c>
      <c r="K301" s="39" t="s">
        <v>1094</v>
      </c>
      <c r="L301" s="39">
        <v>105540008285</v>
      </c>
    </row>
    <row r="302" spans="1:12" ht="42">
      <c r="A302" s="3">
        <v>298</v>
      </c>
      <c r="B302" s="20" t="s">
        <v>402</v>
      </c>
      <c r="C302" s="3" t="s">
        <v>1294</v>
      </c>
      <c r="D302" s="45">
        <v>9000</v>
      </c>
      <c r="E302" s="43">
        <v>8694.6</v>
      </c>
      <c r="F302" s="3" t="s">
        <v>43</v>
      </c>
      <c r="G302" s="65" t="s">
        <v>121</v>
      </c>
      <c r="H302" s="22">
        <f t="shared" si="11"/>
        <v>305.39999999999964</v>
      </c>
      <c r="I302" s="21">
        <f t="shared" si="12"/>
        <v>3.5125250155268746</v>
      </c>
      <c r="J302" s="2" t="s">
        <v>832</v>
      </c>
      <c r="K302" s="33" t="s">
        <v>121</v>
      </c>
      <c r="L302" s="33" t="s">
        <v>121</v>
      </c>
    </row>
    <row r="303" spans="1:12" ht="42">
      <c r="A303" s="3">
        <v>299</v>
      </c>
      <c r="B303" s="20" t="s">
        <v>403</v>
      </c>
      <c r="C303" s="3" t="s">
        <v>45</v>
      </c>
      <c r="D303" s="45">
        <v>450000</v>
      </c>
      <c r="E303" s="43">
        <v>450000</v>
      </c>
      <c r="F303" s="3" t="s">
        <v>43</v>
      </c>
      <c r="G303" s="65" t="s">
        <v>121</v>
      </c>
      <c r="H303" s="21">
        <f t="shared" si="11"/>
        <v>0</v>
      </c>
      <c r="I303" s="21">
        <f t="shared" si="12"/>
        <v>0</v>
      </c>
      <c r="J303" s="2" t="s">
        <v>36</v>
      </c>
      <c r="K303" s="32" t="s">
        <v>1018</v>
      </c>
      <c r="L303" s="32">
        <v>105538067652</v>
      </c>
    </row>
    <row r="304" spans="1:12" ht="42">
      <c r="A304" s="3">
        <v>300</v>
      </c>
      <c r="B304" s="20" t="s">
        <v>404</v>
      </c>
      <c r="C304" s="3" t="s">
        <v>1294</v>
      </c>
      <c r="D304" s="45">
        <v>90000</v>
      </c>
      <c r="E304" s="43">
        <v>68546.47</v>
      </c>
      <c r="F304" s="3" t="s">
        <v>43</v>
      </c>
      <c r="G304" s="65" t="s">
        <v>121</v>
      </c>
      <c r="H304" s="21">
        <f t="shared" si="11"/>
        <v>21453.53</v>
      </c>
      <c r="I304" s="21">
        <f t="shared" si="12"/>
        <v>31.297789660065646</v>
      </c>
      <c r="J304" s="2" t="s">
        <v>833</v>
      </c>
      <c r="K304" s="33" t="s">
        <v>121</v>
      </c>
      <c r="L304" s="33" t="s">
        <v>121</v>
      </c>
    </row>
    <row r="305" spans="1:12" ht="42">
      <c r="A305" s="3">
        <v>301</v>
      </c>
      <c r="B305" s="20" t="s">
        <v>405</v>
      </c>
      <c r="C305" s="3" t="s">
        <v>45</v>
      </c>
      <c r="D305" s="45">
        <v>220000</v>
      </c>
      <c r="E305" s="43">
        <v>210790</v>
      </c>
      <c r="F305" s="3" t="s">
        <v>43</v>
      </c>
      <c r="G305" s="65" t="s">
        <v>121</v>
      </c>
      <c r="H305" s="22">
        <f t="shared" si="11"/>
        <v>9210</v>
      </c>
      <c r="I305" s="21">
        <f t="shared" si="12"/>
        <v>4.369277479956355</v>
      </c>
      <c r="J305" s="2" t="s">
        <v>834</v>
      </c>
      <c r="K305" s="51" t="s">
        <v>1147</v>
      </c>
      <c r="L305" s="51">
        <v>305538001129</v>
      </c>
    </row>
    <row r="306" spans="1:12">
      <c r="A306" s="3">
        <v>302</v>
      </c>
      <c r="B306" s="20" t="s">
        <v>124</v>
      </c>
      <c r="C306" s="3" t="s">
        <v>47</v>
      </c>
      <c r="D306" s="45">
        <v>5400000</v>
      </c>
      <c r="E306" s="43">
        <v>4790000</v>
      </c>
      <c r="F306" s="3" t="s">
        <v>43</v>
      </c>
      <c r="G306" s="65" t="s">
        <v>121</v>
      </c>
      <c r="H306" s="21">
        <f t="shared" si="11"/>
        <v>610000</v>
      </c>
      <c r="I306" s="21">
        <f t="shared" si="12"/>
        <v>12.734864300626304</v>
      </c>
      <c r="J306" s="2" t="s">
        <v>125</v>
      </c>
      <c r="K306" s="32" t="s">
        <v>1212</v>
      </c>
      <c r="L306" s="32">
        <v>205559020191</v>
      </c>
    </row>
    <row r="307" spans="1:12" ht="42">
      <c r="A307" s="3">
        <v>303</v>
      </c>
      <c r="B307" s="20" t="s">
        <v>406</v>
      </c>
      <c r="C307" s="3" t="s">
        <v>1294</v>
      </c>
      <c r="D307" s="45">
        <v>65000.1</v>
      </c>
      <c r="E307" s="43">
        <v>62500.1</v>
      </c>
      <c r="F307" s="3" t="s">
        <v>43</v>
      </c>
      <c r="G307" s="65" t="s">
        <v>121</v>
      </c>
      <c r="H307" s="21">
        <f t="shared" si="11"/>
        <v>2500</v>
      </c>
      <c r="I307" s="21">
        <f t="shared" si="12"/>
        <v>3.9999936000102401</v>
      </c>
      <c r="J307" s="2" t="s">
        <v>835</v>
      </c>
      <c r="K307" s="32" t="s">
        <v>1132</v>
      </c>
      <c r="L307" s="32">
        <v>1309903188159</v>
      </c>
    </row>
    <row r="308" spans="1:12" ht="42">
      <c r="A308" s="3">
        <v>304</v>
      </c>
      <c r="B308" s="20" t="s">
        <v>407</v>
      </c>
      <c r="C308" s="3" t="s">
        <v>1294</v>
      </c>
      <c r="D308" s="43">
        <v>9500</v>
      </c>
      <c r="E308" s="43">
        <v>9099.4</v>
      </c>
      <c r="F308" s="3" t="s">
        <v>43</v>
      </c>
      <c r="G308" s="65" t="s">
        <v>121</v>
      </c>
      <c r="H308" s="21">
        <f t="shared" si="11"/>
        <v>400.60000000000036</v>
      </c>
      <c r="I308" s="21">
        <f t="shared" si="12"/>
        <v>4.4024880761368923</v>
      </c>
      <c r="J308" s="2" t="s">
        <v>836</v>
      </c>
      <c r="K308" s="33" t="s">
        <v>121</v>
      </c>
      <c r="L308" s="33" t="s">
        <v>121</v>
      </c>
    </row>
    <row r="309" spans="1:12" ht="42">
      <c r="A309" s="3">
        <v>305</v>
      </c>
      <c r="B309" s="20" t="s">
        <v>408</v>
      </c>
      <c r="C309" s="3" t="s">
        <v>1294</v>
      </c>
      <c r="D309" s="45">
        <v>3500</v>
      </c>
      <c r="E309" s="43">
        <v>3370.5</v>
      </c>
      <c r="F309" s="3" t="s">
        <v>43</v>
      </c>
      <c r="G309" s="65" t="s">
        <v>121</v>
      </c>
      <c r="H309" s="21">
        <f t="shared" si="11"/>
        <v>129.5</v>
      </c>
      <c r="I309" s="21">
        <f t="shared" si="12"/>
        <v>3.8421599169262719</v>
      </c>
      <c r="J309" s="2" t="s">
        <v>837</v>
      </c>
      <c r="K309" s="32" t="s">
        <v>1213</v>
      </c>
      <c r="L309" s="32">
        <v>303532000277</v>
      </c>
    </row>
    <row r="310" spans="1:12" ht="42">
      <c r="A310" s="3">
        <v>306</v>
      </c>
      <c r="B310" s="20" t="s">
        <v>409</v>
      </c>
      <c r="C310" s="3" t="s">
        <v>1294</v>
      </c>
      <c r="D310" s="45">
        <v>80089.5</v>
      </c>
      <c r="E310" s="43">
        <v>80089.5</v>
      </c>
      <c r="F310" s="3" t="s">
        <v>43</v>
      </c>
      <c r="G310" s="65" t="s">
        <v>121</v>
      </c>
      <c r="H310" s="21">
        <f t="shared" si="11"/>
        <v>0</v>
      </c>
      <c r="I310" s="21">
        <f t="shared" si="12"/>
        <v>0</v>
      </c>
      <c r="J310" s="2" t="s">
        <v>64</v>
      </c>
      <c r="K310" s="32" t="s">
        <v>1214</v>
      </c>
      <c r="L310" s="32">
        <v>505551005203</v>
      </c>
    </row>
    <row r="311" spans="1:12" ht="42">
      <c r="A311" s="3">
        <v>307</v>
      </c>
      <c r="B311" s="20" t="s">
        <v>410</v>
      </c>
      <c r="C311" s="3" t="s">
        <v>1294</v>
      </c>
      <c r="D311" s="45">
        <v>37000</v>
      </c>
      <c r="E311" s="43">
        <v>36535.85</v>
      </c>
      <c r="F311" s="3" t="s">
        <v>43</v>
      </c>
      <c r="G311" s="65" t="s">
        <v>121</v>
      </c>
      <c r="H311" s="21">
        <f t="shared" si="11"/>
        <v>464.15000000000146</v>
      </c>
      <c r="I311" s="21">
        <f t="shared" si="12"/>
        <v>1.2703960630449311</v>
      </c>
      <c r="J311" s="2" t="s">
        <v>838</v>
      </c>
      <c r="K311" s="33" t="s">
        <v>121</v>
      </c>
      <c r="L311" s="33" t="s">
        <v>121</v>
      </c>
    </row>
    <row r="312" spans="1:12" ht="42">
      <c r="A312" s="3">
        <v>308</v>
      </c>
      <c r="B312" s="20" t="s">
        <v>411</v>
      </c>
      <c r="C312" s="3" t="s">
        <v>1294</v>
      </c>
      <c r="D312" s="45">
        <v>49000</v>
      </c>
      <c r="E312" s="43">
        <v>48787.25</v>
      </c>
      <c r="F312" s="3" t="s">
        <v>43</v>
      </c>
      <c r="G312" s="65" t="s">
        <v>121</v>
      </c>
      <c r="H312" s="21">
        <f t="shared" si="11"/>
        <v>212.75</v>
      </c>
      <c r="I312" s="21">
        <f t="shared" si="12"/>
        <v>0.43607704881910747</v>
      </c>
      <c r="J312" s="2" t="s">
        <v>869</v>
      </c>
      <c r="K312" s="33" t="s">
        <v>121</v>
      </c>
      <c r="L312" s="33" t="s">
        <v>121</v>
      </c>
    </row>
    <row r="313" spans="1:12">
      <c r="A313" s="3">
        <v>309</v>
      </c>
      <c r="B313" s="20" t="s">
        <v>30</v>
      </c>
      <c r="C313" s="3" t="s">
        <v>45</v>
      </c>
      <c r="D313" s="45">
        <v>116000</v>
      </c>
      <c r="E313" s="43">
        <v>115132</v>
      </c>
      <c r="F313" s="3" t="s">
        <v>43</v>
      </c>
      <c r="G313" s="65" t="s">
        <v>121</v>
      </c>
      <c r="H313" s="21">
        <f t="shared" si="11"/>
        <v>868</v>
      </c>
      <c r="I313" s="21">
        <f t="shared" si="12"/>
        <v>0.7539172428169405</v>
      </c>
      <c r="J313" s="2" t="s">
        <v>839</v>
      </c>
      <c r="K313" s="32" t="s">
        <v>1215</v>
      </c>
      <c r="L313" s="32">
        <v>105565127881</v>
      </c>
    </row>
    <row r="314" spans="1:12">
      <c r="A314" s="3">
        <v>310</v>
      </c>
      <c r="B314" s="20" t="s">
        <v>412</v>
      </c>
      <c r="C314" s="3" t="s">
        <v>45</v>
      </c>
      <c r="D314" s="45">
        <v>500000</v>
      </c>
      <c r="E314" s="43">
        <v>484901.44</v>
      </c>
      <c r="F314" s="3" t="s">
        <v>43</v>
      </c>
      <c r="G314" s="65" t="s">
        <v>121</v>
      </c>
      <c r="H314" s="21">
        <f t="shared" si="11"/>
        <v>15098.559999999998</v>
      </c>
      <c r="I314" s="21">
        <f t="shared" si="12"/>
        <v>3.1137379175446451</v>
      </c>
      <c r="J314" s="2" t="s">
        <v>21</v>
      </c>
      <c r="K314" s="32" t="s">
        <v>1099</v>
      </c>
      <c r="L314" s="32">
        <v>315556000708</v>
      </c>
    </row>
    <row r="315" spans="1:12" ht="42">
      <c r="A315" s="3">
        <v>311</v>
      </c>
      <c r="B315" s="20" t="s">
        <v>413</v>
      </c>
      <c r="C315" s="3" t="s">
        <v>45</v>
      </c>
      <c r="D315" s="45">
        <v>470000</v>
      </c>
      <c r="E315" s="43">
        <v>434000</v>
      </c>
      <c r="F315" s="3" t="s">
        <v>43</v>
      </c>
      <c r="G315" s="65" t="s">
        <v>121</v>
      </c>
      <c r="H315" s="21">
        <f t="shared" ref="H315:H378" si="13">D315-E315</f>
        <v>36000</v>
      </c>
      <c r="I315" s="21">
        <f t="shared" si="12"/>
        <v>8.2949308755760374</v>
      </c>
      <c r="J315" s="2" t="s">
        <v>840</v>
      </c>
      <c r="K315" s="32" t="s">
        <v>1216</v>
      </c>
      <c r="L315" s="32">
        <v>303543001318</v>
      </c>
    </row>
    <row r="316" spans="1:12">
      <c r="A316" s="3">
        <v>312</v>
      </c>
      <c r="B316" s="20" t="s">
        <v>414</v>
      </c>
      <c r="C316" s="19" t="s">
        <v>45</v>
      </c>
      <c r="D316" s="45">
        <v>113000</v>
      </c>
      <c r="E316" s="43">
        <v>111977.64</v>
      </c>
      <c r="F316" s="19" t="s">
        <v>43</v>
      </c>
      <c r="G316" s="65" t="s">
        <v>121</v>
      </c>
      <c r="H316" s="22">
        <f t="shared" si="13"/>
        <v>1022.3600000000006</v>
      </c>
      <c r="I316" s="21">
        <f t="shared" si="12"/>
        <v>0.91300370323932578</v>
      </c>
      <c r="J316" s="2" t="s">
        <v>841</v>
      </c>
      <c r="K316" s="32" t="s">
        <v>1217</v>
      </c>
      <c r="L316" s="32">
        <v>105547073996</v>
      </c>
    </row>
    <row r="317" spans="1:12">
      <c r="A317" s="3">
        <v>313</v>
      </c>
      <c r="B317" s="20" t="s">
        <v>415</v>
      </c>
      <c r="C317" s="3" t="s">
        <v>45</v>
      </c>
      <c r="D317" s="43">
        <v>350000</v>
      </c>
      <c r="E317" s="43">
        <v>339057</v>
      </c>
      <c r="F317" s="3" t="s">
        <v>43</v>
      </c>
      <c r="G317" s="65" t="s">
        <v>121</v>
      </c>
      <c r="H317" s="21">
        <f t="shared" si="13"/>
        <v>10943</v>
      </c>
      <c r="I317" s="21">
        <f t="shared" si="12"/>
        <v>3.2274809250362035</v>
      </c>
      <c r="J317" s="2" t="s">
        <v>842</v>
      </c>
      <c r="K317" s="33" t="s">
        <v>121</v>
      </c>
      <c r="L317" s="33" t="s">
        <v>121</v>
      </c>
    </row>
    <row r="318" spans="1:12">
      <c r="A318" s="3">
        <v>314</v>
      </c>
      <c r="B318" s="20" t="s">
        <v>30</v>
      </c>
      <c r="C318" s="3" t="s">
        <v>45</v>
      </c>
      <c r="D318" s="43">
        <v>170000</v>
      </c>
      <c r="E318" s="43">
        <v>165122.82999999999</v>
      </c>
      <c r="F318" s="3" t="s">
        <v>43</v>
      </c>
      <c r="G318" s="65" t="s">
        <v>121</v>
      </c>
      <c r="H318" s="21">
        <f t="shared" si="13"/>
        <v>4877.1700000000128</v>
      </c>
      <c r="I318" s="21">
        <f t="shared" si="12"/>
        <v>2.9536618285914873</v>
      </c>
      <c r="J318" s="2" t="s">
        <v>104</v>
      </c>
      <c r="K318" s="32" t="s">
        <v>1088</v>
      </c>
      <c r="L318" s="32">
        <v>105544025664</v>
      </c>
    </row>
    <row r="319" spans="1:12">
      <c r="A319" s="3">
        <v>315</v>
      </c>
      <c r="B319" s="20" t="s">
        <v>416</v>
      </c>
      <c r="C319" s="3" t="s">
        <v>45</v>
      </c>
      <c r="D319" s="45">
        <v>106000</v>
      </c>
      <c r="E319" s="43">
        <v>105930</v>
      </c>
      <c r="F319" s="3" t="s">
        <v>43</v>
      </c>
      <c r="G319" s="65" t="s">
        <v>121</v>
      </c>
      <c r="H319" s="21">
        <f t="shared" si="13"/>
        <v>70</v>
      </c>
      <c r="I319" s="21">
        <f t="shared" si="12"/>
        <v>6.608137449258944E-2</v>
      </c>
      <c r="J319" s="2" t="s">
        <v>843</v>
      </c>
      <c r="K319" s="32" t="s">
        <v>1218</v>
      </c>
      <c r="L319" s="32">
        <v>105540027638</v>
      </c>
    </row>
    <row r="320" spans="1:12">
      <c r="A320" s="3">
        <v>316</v>
      </c>
      <c r="B320" s="20" t="s">
        <v>417</v>
      </c>
      <c r="C320" s="3" t="s">
        <v>45</v>
      </c>
      <c r="D320" s="45">
        <v>165000</v>
      </c>
      <c r="E320" s="43">
        <v>164031</v>
      </c>
      <c r="F320" s="3" t="s">
        <v>43</v>
      </c>
      <c r="G320" s="65" t="s">
        <v>121</v>
      </c>
      <c r="H320" s="21">
        <f t="shared" si="13"/>
        <v>969</v>
      </c>
      <c r="I320" s="21">
        <f t="shared" si="12"/>
        <v>0.59074199389139859</v>
      </c>
      <c r="J320" s="2" t="s">
        <v>51</v>
      </c>
      <c r="K320" s="32" t="s">
        <v>1219</v>
      </c>
      <c r="L320" s="32">
        <v>105550122226</v>
      </c>
    </row>
    <row r="321" spans="1:12">
      <c r="A321" s="3">
        <v>317</v>
      </c>
      <c r="B321" s="20" t="s">
        <v>418</v>
      </c>
      <c r="C321" s="3" t="s">
        <v>45</v>
      </c>
      <c r="D321" s="45">
        <v>178155</v>
      </c>
      <c r="E321" s="43">
        <v>178155</v>
      </c>
      <c r="F321" s="3" t="s">
        <v>43</v>
      </c>
      <c r="G321" s="65" t="s">
        <v>121</v>
      </c>
      <c r="H321" s="21">
        <f t="shared" si="13"/>
        <v>0</v>
      </c>
      <c r="I321" s="21">
        <f t="shared" si="12"/>
        <v>0</v>
      </c>
      <c r="J321" s="2" t="s">
        <v>844</v>
      </c>
      <c r="K321" s="32" t="s">
        <v>1220</v>
      </c>
      <c r="L321" s="32">
        <v>143566000701</v>
      </c>
    </row>
    <row r="322" spans="1:12">
      <c r="A322" s="3">
        <v>318</v>
      </c>
      <c r="B322" s="20" t="s">
        <v>419</v>
      </c>
      <c r="C322" s="3" t="s">
        <v>45</v>
      </c>
      <c r="D322" s="45">
        <v>124120</v>
      </c>
      <c r="E322" s="43">
        <v>124120</v>
      </c>
      <c r="F322" s="3" t="s">
        <v>43</v>
      </c>
      <c r="G322" s="65" t="s">
        <v>121</v>
      </c>
      <c r="H322" s="21">
        <f t="shared" si="13"/>
        <v>0</v>
      </c>
      <c r="I322" s="21">
        <f t="shared" si="12"/>
        <v>0</v>
      </c>
      <c r="J322" s="2" t="s">
        <v>845</v>
      </c>
      <c r="K322" s="32" t="s">
        <v>1155</v>
      </c>
      <c r="L322" s="32">
        <v>135538001988</v>
      </c>
    </row>
    <row r="323" spans="1:12">
      <c r="A323" s="3">
        <v>319</v>
      </c>
      <c r="B323" s="20" t="s">
        <v>420</v>
      </c>
      <c r="C323" s="3" t="s">
        <v>45</v>
      </c>
      <c r="D323" s="45">
        <v>220000</v>
      </c>
      <c r="E323" s="43">
        <v>214000</v>
      </c>
      <c r="F323" s="3" t="s">
        <v>43</v>
      </c>
      <c r="G323" s="65" t="s">
        <v>121</v>
      </c>
      <c r="H323" s="21">
        <f t="shared" si="13"/>
        <v>6000</v>
      </c>
      <c r="I323" s="21">
        <f t="shared" ref="I323:I386" si="14">H323*100/E323</f>
        <v>2.8037383177570092</v>
      </c>
      <c r="J323" s="2" t="s">
        <v>846</v>
      </c>
      <c r="K323" s="32" t="s">
        <v>1221</v>
      </c>
      <c r="L323" s="32">
        <v>125548008454</v>
      </c>
    </row>
    <row r="324" spans="1:12" ht="42">
      <c r="A324" s="3">
        <v>320</v>
      </c>
      <c r="B324" s="20" t="s">
        <v>421</v>
      </c>
      <c r="C324" s="3" t="s">
        <v>45</v>
      </c>
      <c r="D324" s="43">
        <v>300000</v>
      </c>
      <c r="E324" s="43">
        <v>294250</v>
      </c>
      <c r="F324" s="3" t="s">
        <v>43</v>
      </c>
      <c r="G324" s="65" t="s">
        <v>121</v>
      </c>
      <c r="H324" s="21">
        <f t="shared" si="13"/>
        <v>5750</v>
      </c>
      <c r="I324" s="21">
        <f t="shared" si="14"/>
        <v>1.9541206457094307</v>
      </c>
      <c r="J324" s="2" t="s">
        <v>20</v>
      </c>
      <c r="K324" s="32" t="s">
        <v>1174</v>
      </c>
      <c r="L324" s="32">
        <v>105549064846</v>
      </c>
    </row>
    <row r="325" spans="1:12" ht="42">
      <c r="A325" s="3">
        <v>321</v>
      </c>
      <c r="B325" s="20" t="s">
        <v>422</v>
      </c>
      <c r="C325" s="3" t="s">
        <v>45</v>
      </c>
      <c r="D325" s="43">
        <v>140000</v>
      </c>
      <c r="E325" s="43">
        <v>132393.14000000001</v>
      </c>
      <c r="F325" s="3" t="s">
        <v>43</v>
      </c>
      <c r="G325" s="65" t="s">
        <v>121</v>
      </c>
      <c r="H325" s="21">
        <f t="shared" si="13"/>
        <v>7606.859999999986</v>
      </c>
      <c r="I325" s="21">
        <f t="shared" si="14"/>
        <v>5.7456602358702158</v>
      </c>
      <c r="J325" s="2" t="s">
        <v>895</v>
      </c>
      <c r="K325" s="33" t="s">
        <v>121</v>
      </c>
      <c r="L325" s="33" t="s">
        <v>121</v>
      </c>
    </row>
    <row r="326" spans="1:12">
      <c r="A326" s="3">
        <v>322</v>
      </c>
      <c r="B326" s="20" t="s">
        <v>423</v>
      </c>
      <c r="C326" s="3" t="s">
        <v>45</v>
      </c>
      <c r="D326" s="43">
        <v>150000</v>
      </c>
      <c r="E326" s="43">
        <v>148879.79999999999</v>
      </c>
      <c r="F326" s="3" t="s">
        <v>43</v>
      </c>
      <c r="G326" s="65" t="s">
        <v>121</v>
      </c>
      <c r="H326" s="21">
        <f t="shared" si="13"/>
        <v>1120.2000000000116</v>
      </c>
      <c r="I326" s="21">
        <f t="shared" si="14"/>
        <v>0.75241906558177252</v>
      </c>
      <c r="J326" s="2" t="s">
        <v>843</v>
      </c>
      <c r="K326" s="32" t="s">
        <v>1218</v>
      </c>
      <c r="L326" s="32">
        <v>105540027638</v>
      </c>
    </row>
    <row r="327" spans="1:12" ht="42">
      <c r="A327" s="3">
        <v>323</v>
      </c>
      <c r="B327" s="20" t="s">
        <v>424</v>
      </c>
      <c r="C327" s="3" t="s">
        <v>45</v>
      </c>
      <c r="D327" s="45">
        <v>285000</v>
      </c>
      <c r="E327" s="43">
        <v>283550</v>
      </c>
      <c r="F327" s="3" t="s">
        <v>43</v>
      </c>
      <c r="G327" s="65" t="s">
        <v>121</v>
      </c>
      <c r="H327" s="21">
        <f t="shared" si="13"/>
        <v>1450</v>
      </c>
      <c r="I327" s="21">
        <f t="shared" si="14"/>
        <v>0.51137365543995772</v>
      </c>
      <c r="J327" s="2" t="s">
        <v>85</v>
      </c>
      <c r="K327" s="32" t="s">
        <v>1222</v>
      </c>
      <c r="L327" s="32">
        <v>107566000640</v>
      </c>
    </row>
    <row r="328" spans="1:12" ht="63">
      <c r="A328" s="3">
        <v>324</v>
      </c>
      <c r="B328" s="20" t="s">
        <v>425</v>
      </c>
      <c r="C328" s="3" t="s">
        <v>45</v>
      </c>
      <c r="D328" s="45">
        <v>300000</v>
      </c>
      <c r="E328" s="43">
        <v>294250</v>
      </c>
      <c r="F328" s="3" t="s">
        <v>43</v>
      </c>
      <c r="G328" s="65" t="s">
        <v>121</v>
      </c>
      <c r="H328" s="21">
        <f t="shared" si="13"/>
        <v>5750</v>
      </c>
      <c r="I328" s="21">
        <f t="shared" si="14"/>
        <v>1.9541206457094307</v>
      </c>
      <c r="J328" s="2" t="s">
        <v>20</v>
      </c>
      <c r="K328" s="32" t="s">
        <v>1174</v>
      </c>
      <c r="L328" s="32">
        <v>105549064846</v>
      </c>
    </row>
    <row r="329" spans="1:12">
      <c r="A329" s="3">
        <v>325</v>
      </c>
      <c r="B329" s="20" t="s">
        <v>426</v>
      </c>
      <c r="C329" s="3" t="s">
        <v>45</v>
      </c>
      <c r="D329" s="45">
        <v>130000</v>
      </c>
      <c r="E329" s="43">
        <v>105779.25</v>
      </c>
      <c r="F329" s="3" t="s">
        <v>43</v>
      </c>
      <c r="G329" s="65" t="s">
        <v>121</v>
      </c>
      <c r="H329" s="21">
        <f t="shared" si="13"/>
        <v>24220.75</v>
      </c>
      <c r="I329" s="21">
        <f t="shared" si="14"/>
        <v>22.897449168906</v>
      </c>
      <c r="J329" s="2" t="s">
        <v>847</v>
      </c>
      <c r="K329" s="33" t="s">
        <v>121</v>
      </c>
      <c r="L329" s="33" t="s">
        <v>121</v>
      </c>
    </row>
    <row r="330" spans="1:12">
      <c r="A330" s="3">
        <v>326</v>
      </c>
      <c r="B330" s="20" t="s">
        <v>427</v>
      </c>
      <c r="C330" s="3" t="s">
        <v>45</v>
      </c>
      <c r="D330" s="45">
        <v>208000</v>
      </c>
      <c r="E330" s="43">
        <v>207366</v>
      </c>
      <c r="F330" s="3" t="s">
        <v>43</v>
      </c>
      <c r="G330" s="65" t="s">
        <v>121</v>
      </c>
      <c r="H330" s="21">
        <f t="shared" si="13"/>
        <v>634</v>
      </c>
      <c r="I330" s="21">
        <f t="shared" si="14"/>
        <v>0.30573961015788509</v>
      </c>
      <c r="J330" s="2" t="s">
        <v>745</v>
      </c>
      <c r="K330" s="32" t="s">
        <v>1223</v>
      </c>
      <c r="L330" s="32">
        <v>105533020411</v>
      </c>
    </row>
    <row r="331" spans="1:12" ht="42">
      <c r="A331" s="3">
        <v>327</v>
      </c>
      <c r="B331" s="20" t="s">
        <v>428</v>
      </c>
      <c r="C331" s="3" t="s">
        <v>45</v>
      </c>
      <c r="D331" s="45">
        <v>450000</v>
      </c>
      <c r="E331" s="43">
        <v>389480</v>
      </c>
      <c r="F331" s="3" t="s">
        <v>43</v>
      </c>
      <c r="G331" s="65" t="s">
        <v>121</v>
      </c>
      <c r="H331" s="21">
        <f t="shared" si="13"/>
        <v>60520</v>
      </c>
      <c r="I331" s="21">
        <f t="shared" si="14"/>
        <v>15.5386669405361</v>
      </c>
      <c r="J331" s="2" t="s">
        <v>848</v>
      </c>
      <c r="K331" s="32" t="s">
        <v>1224</v>
      </c>
      <c r="L331" s="32">
        <v>105534090803</v>
      </c>
    </row>
    <row r="332" spans="1:12" ht="42">
      <c r="A332" s="3">
        <v>328</v>
      </c>
      <c r="B332" s="20" t="s">
        <v>429</v>
      </c>
      <c r="C332" s="3" t="s">
        <v>45</v>
      </c>
      <c r="D332" s="45">
        <v>340000</v>
      </c>
      <c r="E332" s="43">
        <v>312800</v>
      </c>
      <c r="F332" s="3" t="s">
        <v>43</v>
      </c>
      <c r="G332" s="65" t="s">
        <v>121</v>
      </c>
      <c r="H332" s="21">
        <f t="shared" si="13"/>
        <v>27200</v>
      </c>
      <c r="I332" s="21">
        <f t="shared" si="14"/>
        <v>8.695652173913043</v>
      </c>
      <c r="J332" s="2" t="s">
        <v>849</v>
      </c>
      <c r="K332" s="32" t="s">
        <v>1156</v>
      </c>
      <c r="L332" s="32">
        <v>625562000363</v>
      </c>
    </row>
    <row r="333" spans="1:12" ht="42">
      <c r="A333" s="3">
        <v>329</v>
      </c>
      <c r="B333" s="20" t="s">
        <v>430</v>
      </c>
      <c r="C333" s="3" t="s">
        <v>1294</v>
      </c>
      <c r="D333" s="45">
        <v>20000</v>
      </c>
      <c r="E333" s="43">
        <v>14873</v>
      </c>
      <c r="F333" s="3" t="s">
        <v>43</v>
      </c>
      <c r="G333" s="65" t="s">
        <v>121</v>
      </c>
      <c r="H333" s="21">
        <f t="shared" si="13"/>
        <v>5127</v>
      </c>
      <c r="I333" s="21">
        <f t="shared" si="14"/>
        <v>34.47186176292611</v>
      </c>
      <c r="J333" s="2" t="s">
        <v>116</v>
      </c>
      <c r="K333" s="32" t="s">
        <v>1225</v>
      </c>
      <c r="L333" s="32">
        <v>105533112889</v>
      </c>
    </row>
    <row r="334" spans="1:12" ht="42">
      <c r="A334" s="3">
        <v>330</v>
      </c>
      <c r="B334" s="20" t="s">
        <v>431</v>
      </c>
      <c r="C334" s="3" t="s">
        <v>1294</v>
      </c>
      <c r="D334" s="45">
        <v>87526</v>
      </c>
      <c r="E334" s="43">
        <v>87526</v>
      </c>
      <c r="F334" s="3" t="s">
        <v>43</v>
      </c>
      <c r="G334" s="65" t="s">
        <v>121</v>
      </c>
      <c r="H334" s="21">
        <f t="shared" si="13"/>
        <v>0</v>
      </c>
      <c r="I334" s="21">
        <f t="shared" si="14"/>
        <v>0</v>
      </c>
      <c r="J334" s="2" t="s">
        <v>50</v>
      </c>
      <c r="K334" s="32" t="s">
        <v>1226</v>
      </c>
      <c r="L334" s="32">
        <v>105556192994</v>
      </c>
    </row>
    <row r="335" spans="1:12" ht="42">
      <c r="A335" s="3">
        <v>331</v>
      </c>
      <c r="B335" s="20" t="s">
        <v>432</v>
      </c>
      <c r="C335" s="3" t="s">
        <v>1294</v>
      </c>
      <c r="D335" s="45">
        <v>37450</v>
      </c>
      <c r="E335" s="43">
        <v>37450</v>
      </c>
      <c r="F335" s="3" t="s">
        <v>43</v>
      </c>
      <c r="G335" s="65" t="s">
        <v>121</v>
      </c>
      <c r="H335" s="22">
        <f t="shared" si="13"/>
        <v>0</v>
      </c>
      <c r="I335" s="21">
        <f t="shared" si="14"/>
        <v>0</v>
      </c>
      <c r="J335" s="2" t="s">
        <v>32</v>
      </c>
      <c r="K335" s="32" t="s">
        <v>1146</v>
      </c>
      <c r="L335" s="32">
        <v>105545021158</v>
      </c>
    </row>
    <row r="336" spans="1:12" ht="42">
      <c r="A336" s="3">
        <v>332</v>
      </c>
      <c r="B336" s="20" t="s">
        <v>433</v>
      </c>
      <c r="C336" s="3" t="s">
        <v>1294</v>
      </c>
      <c r="D336" s="45">
        <v>73000</v>
      </c>
      <c r="E336" s="43">
        <v>72984.7</v>
      </c>
      <c r="F336" s="3" t="s">
        <v>43</v>
      </c>
      <c r="G336" s="65" t="s">
        <v>121</v>
      </c>
      <c r="H336" s="21">
        <f t="shared" si="13"/>
        <v>15.30000000000291</v>
      </c>
      <c r="I336" s="21">
        <f t="shared" si="14"/>
        <v>2.0963297787074429E-2</v>
      </c>
      <c r="J336" s="2" t="s">
        <v>850</v>
      </c>
      <c r="K336" s="32" t="s">
        <v>1227</v>
      </c>
      <c r="L336" s="32">
        <v>305555002308</v>
      </c>
    </row>
    <row r="337" spans="1:12" ht="42">
      <c r="A337" s="3">
        <v>333</v>
      </c>
      <c r="B337" s="20" t="s">
        <v>434</v>
      </c>
      <c r="C337" s="3" t="s">
        <v>1294</v>
      </c>
      <c r="D337" s="45">
        <v>85000</v>
      </c>
      <c r="E337" s="43">
        <v>81424</v>
      </c>
      <c r="F337" s="3" t="s">
        <v>43</v>
      </c>
      <c r="G337" s="65" t="s">
        <v>121</v>
      </c>
      <c r="H337" s="21">
        <f t="shared" si="13"/>
        <v>3576</v>
      </c>
      <c r="I337" s="21">
        <f t="shared" si="14"/>
        <v>4.3918255059933191</v>
      </c>
      <c r="J337" s="2" t="s">
        <v>730</v>
      </c>
      <c r="K337" s="32" t="s">
        <v>1042</v>
      </c>
      <c r="L337" s="32">
        <v>305540000207</v>
      </c>
    </row>
    <row r="338" spans="1:12" ht="42">
      <c r="A338" s="3">
        <v>334</v>
      </c>
      <c r="B338" s="20" t="s">
        <v>435</v>
      </c>
      <c r="C338" s="3" t="s">
        <v>1294</v>
      </c>
      <c r="D338" s="45">
        <v>34000</v>
      </c>
      <c r="E338" s="43">
        <v>25336</v>
      </c>
      <c r="F338" s="3" t="s">
        <v>43</v>
      </c>
      <c r="G338" s="65" t="s">
        <v>121</v>
      </c>
      <c r="H338" s="21">
        <f t="shared" si="13"/>
        <v>8664</v>
      </c>
      <c r="I338" s="21">
        <f t="shared" si="14"/>
        <v>34.196400378907484</v>
      </c>
      <c r="J338" s="2" t="s">
        <v>851</v>
      </c>
      <c r="K338" s="32" t="s">
        <v>1228</v>
      </c>
      <c r="L338" s="32">
        <v>105562029285</v>
      </c>
    </row>
    <row r="339" spans="1:12" ht="42">
      <c r="A339" s="3">
        <v>335</v>
      </c>
      <c r="B339" s="20" t="s">
        <v>436</v>
      </c>
      <c r="C339" s="3" t="s">
        <v>1294</v>
      </c>
      <c r="D339" s="45">
        <v>74900</v>
      </c>
      <c r="E339" s="43">
        <v>74900</v>
      </c>
      <c r="F339" s="3" t="s">
        <v>43</v>
      </c>
      <c r="G339" s="65" t="s">
        <v>121</v>
      </c>
      <c r="H339" s="21">
        <f t="shared" si="13"/>
        <v>0</v>
      </c>
      <c r="I339" s="21">
        <f t="shared" si="14"/>
        <v>0</v>
      </c>
      <c r="J339" s="2" t="s">
        <v>32</v>
      </c>
      <c r="K339" s="32" t="s">
        <v>1146</v>
      </c>
      <c r="L339" s="32">
        <v>105545021158</v>
      </c>
    </row>
    <row r="340" spans="1:12" ht="42">
      <c r="A340" s="3">
        <v>336</v>
      </c>
      <c r="B340" s="20" t="s">
        <v>437</v>
      </c>
      <c r="C340" s="3" t="s">
        <v>1294</v>
      </c>
      <c r="D340" s="45">
        <v>80000</v>
      </c>
      <c r="E340" s="43">
        <v>70673.5</v>
      </c>
      <c r="F340" s="3" t="s">
        <v>43</v>
      </c>
      <c r="G340" s="65" t="s">
        <v>121</v>
      </c>
      <c r="H340" s="21">
        <f t="shared" si="13"/>
        <v>9326.5</v>
      </c>
      <c r="I340" s="21">
        <f t="shared" si="14"/>
        <v>13.196601272046808</v>
      </c>
      <c r="J340" s="2" t="s">
        <v>918</v>
      </c>
      <c r="K340" s="32" t="s">
        <v>1229</v>
      </c>
      <c r="L340" s="32">
        <v>105547081247</v>
      </c>
    </row>
    <row r="341" spans="1:12" ht="42">
      <c r="A341" s="3">
        <v>337</v>
      </c>
      <c r="B341" s="20" t="s">
        <v>438</v>
      </c>
      <c r="C341" s="3" t="s">
        <v>1294</v>
      </c>
      <c r="D341" s="43">
        <v>50000</v>
      </c>
      <c r="E341" s="43">
        <v>47379.6</v>
      </c>
      <c r="F341" s="19" t="s">
        <v>43</v>
      </c>
      <c r="G341" s="65" t="s">
        <v>121</v>
      </c>
      <c r="H341" s="22">
        <f t="shared" si="13"/>
        <v>2620.4000000000015</v>
      </c>
      <c r="I341" s="21">
        <f t="shared" si="14"/>
        <v>5.5306503220795484</v>
      </c>
      <c r="J341" s="2" t="s">
        <v>852</v>
      </c>
      <c r="K341" s="32" t="s">
        <v>1230</v>
      </c>
      <c r="L341" s="32">
        <v>105532048567</v>
      </c>
    </row>
    <row r="342" spans="1:12" ht="63">
      <c r="A342" s="3">
        <v>338</v>
      </c>
      <c r="B342" s="20" t="s">
        <v>439</v>
      </c>
      <c r="C342" s="3" t="s">
        <v>1294</v>
      </c>
      <c r="D342" s="43">
        <v>55640</v>
      </c>
      <c r="E342" s="43">
        <v>55640</v>
      </c>
      <c r="F342" s="3" t="s">
        <v>43</v>
      </c>
      <c r="G342" s="65" t="s">
        <v>121</v>
      </c>
      <c r="H342" s="21">
        <f t="shared" si="13"/>
        <v>0</v>
      </c>
      <c r="I342" s="21">
        <f t="shared" si="14"/>
        <v>0</v>
      </c>
      <c r="J342" s="2" t="s">
        <v>32</v>
      </c>
      <c r="K342" s="32" t="s">
        <v>1146</v>
      </c>
      <c r="L342" s="32">
        <v>105545021158</v>
      </c>
    </row>
    <row r="343" spans="1:12" ht="42">
      <c r="A343" s="3">
        <v>339</v>
      </c>
      <c r="B343" s="20" t="s">
        <v>440</v>
      </c>
      <c r="C343" s="3" t="s">
        <v>1294</v>
      </c>
      <c r="D343" s="43">
        <v>50000</v>
      </c>
      <c r="E343" s="43">
        <v>47187</v>
      </c>
      <c r="F343" s="3" t="s">
        <v>43</v>
      </c>
      <c r="G343" s="65" t="s">
        <v>121</v>
      </c>
      <c r="H343" s="21">
        <f t="shared" si="13"/>
        <v>2813</v>
      </c>
      <c r="I343" s="21">
        <f t="shared" si="14"/>
        <v>5.9613876703329307</v>
      </c>
      <c r="J343" s="2" t="s">
        <v>853</v>
      </c>
      <c r="K343" s="32" t="s">
        <v>1231</v>
      </c>
      <c r="L343" s="32">
        <v>105522011857</v>
      </c>
    </row>
    <row r="344" spans="1:12" ht="42">
      <c r="A344" s="3">
        <v>340</v>
      </c>
      <c r="B344" s="20" t="s">
        <v>441</v>
      </c>
      <c r="C344" s="3" t="s">
        <v>1294</v>
      </c>
      <c r="D344" s="43">
        <v>87411.51</v>
      </c>
      <c r="E344" s="43">
        <v>87411.51</v>
      </c>
      <c r="F344" s="3" t="s">
        <v>43</v>
      </c>
      <c r="G344" s="65" t="s">
        <v>121</v>
      </c>
      <c r="H344" s="21">
        <f t="shared" si="13"/>
        <v>0</v>
      </c>
      <c r="I344" s="21">
        <f t="shared" si="14"/>
        <v>0</v>
      </c>
      <c r="J344" s="2" t="s">
        <v>37</v>
      </c>
      <c r="K344" s="32" t="s">
        <v>1187</v>
      </c>
      <c r="L344" s="32">
        <v>105544020492</v>
      </c>
    </row>
    <row r="345" spans="1:12" ht="42">
      <c r="A345" s="3">
        <v>341</v>
      </c>
      <c r="B345" s="20" t="s">
        <v>442</v>
      </c>
      <c r="C345" s="3" t="s">
        <v>1294</v>
      </c>
      <c r="D345" s="45">
        <v>9630</v>
      </c>
      <c r="E345" s="43">
        <v>9630</v>
      </c>
      <c r="F345" s="3" t="s">
        <v>43</v>
      </c>
      <c r="G345" s="65" t="s">
        <v>121</v>
      </c>
      <c r="H345" s="21">
        <f t="shared" si="13"/>
        <v>0</v>
      </c>
      <c r="I345" s="21">
        <f t="shared" si="14"/>
        <v>0</v>
      </c>
      <c r="J345" s="2" t="s">
        <v>110</v>
      </c>
      <c r="K345" s="32" t="s">
        <v>1232</v>
      </c>
      <c r="L345" s="32">
        <v>125557026524</v>
      </c>
    </row>
    <row r="346" spans="1:12" ht="42">
      <c r="A346" s="3">
        <v>342</v>
      </c>
      <c r="B346" s="20" t="s">
        <v>443</v>
      </c>
      <c r="C346" s="3" t="s">
        <v>1294</v>
      </c>
      <c r="D346" s="45">
        <v>38000</v>
      </c>
      <c r="E346" s="43">
        <v>37450</v>
      </c>
      <c r="F346" s="3" t="s">
        <v>43</v>
      </c>
      <c r="G346" s="65" t="s">
        <v>121</v>
      </c>
      <c r="H346" s="21">
        <f t="shared" si="13"/>
        <v>550</v>
      </c>
      <c r="I346" s="21">
        <f t="shared" si="14"/>
        <v>1.4686248331108145</v>
      </c>
      <c r="J346" s="2" t="s">
        <v>111</v>
      </c>
      <c r="K346" s="32" t="s">
        <v>1233</v>
      </c>
      <c r="L346" s="32">
        <v>405551000261</v>
      </c>
    </row>
    <row r="347" spans="1:12" ht="42">
      <c r="A347" s="3">
        <v>343</v>
      </c>
      <c r="B347" s="20" t="s">
        <v>444</v>
      </c>
      <c r="C347" s="3" t="s">
        <v>1294</v>
      </c>
      <c r="D347" s="45">
        <v>73200</v>
      </c>
      <c r="E347" s="43">
        <v>73200</v>
      </c>
      <c r="F347" s="3" t="s">
        <v>43</v>
      </c>
      <c r="G347" s="65" t="s">
        <v>121</v>
      </c>
      <c r="H347" s="21">
        <f t="shared" si="13"/>
        <v>0</v>
      </c>
      <c r="I347" s="21">
        <f t="shared" si="14"/>
        <v>0</v>
      </c>
      <c r="J347" s="2" t="s">
        <v>854</v>
      </c>
      <c r="K347" s="32" t="s">
        <v>1234</v>
      </c>
      <c r="L347" s="32">
        <v>303553003437</v>
      </c>
    </row>
    <row r="348" spans="1:12" ht="42">
      <c r="A348" s="3">
        <v>344</v>
      </c>
      <c r="B348" s="20" t="s">
        <v>445</v>
      </c>
      <c r="C348" s="3" t="s">
        <v>1294</v>
      </c>
      <c r="D348" s="43">
        <v>92276.800000000003</v>
      </c>
      <c r="E348" s="43">
        <v>92276.800000000003</v>
      </c>
      <c r="F348" s="3" t="s">
        <v>43</v>
      </c>
      <c r="G348" s="65" t="s">
        <v>121</v>
      </c>
      <c r="H348" s="21">
        <f t="shared" si="13"/>
        <v>0</v>
      </c>
      <c r="I348" s="21">
        <f t="shared" si="14"/>
        <v>0</v>
      </c>
      <c r="J348" s="2" t="s">
        <v>855</v>
      </c>
      <c r="K348" s="32" t="s">
        <v>1235</v>
      </c>
      <c r="L348" s="32">
        <v>105517000907</v>
      </c>
    </row>
    <row r="349" spans="1:12" ht="42">
      <c r="A349" s="3">
        <v>345</v>
      </c>
      <c r="B349" s="20" t="s">
        <v>446</v>
      </c>
      <c r="C349" s="3" t="s">
        <v>1294</v>
      </c>
      <c r="D349" s="43">
        <v>37450</v>
      </c>
      <c r="E349" s="43">
        <v>37450</v>
      </c>
      <c r="F349" s="3" t="s">
        <v>43</v>
      </c>
      <c r="G349" s="65" t="s">
        <v>121</v>
      </c>
      <c r="H349" s="21">
        <f t="shared" si="13"/>
        <v>0</v>
      </c>
      <c r="I349" s="21">
        <f t="shared" si="14"/>
        <v>0</v>
      </c>
      <c r="J349" s="2" t="s">
        <v>15</v>
      </c>
      <c r="K349" s="32" t="s">
        <v>1236</v>
      </c>
      <c r="L349" s="32">
        <v>105548027785</v>
      </c>
    </row>
    <row r="350" spans="1:12" ht="42">
      <c r="A350" s="3">
        <v>346</v>
      </c>
      <c r="B350" s="20" t="s">
        <v>447</v>
      </c>
      <c r="C350" s="3" t="s">
        <v>1294</v>
      </c>
      <c r="D350" s="45">
        <v>50000</v>
      </c>
      <c r="E350" s="43">
        <v>49187.9</v>
      </c>
      <c r="F350" s="3" t="s">
        <v>43</v>
      </c>
      <c r="G350" s="65" t="s">
        <v>121</v>
      </c>
      <c r="H350" s="21">
        <f t="shared" si="13"/>
        <v>812.09999999999854</v>
      </c>
      <c r="I350" s="21">
        <f t="shared" si="14"/>
        <v>1.6510157986008724</v>
      </c>
      <c r="J350" s="2" t="s">
        <v>17</v>
      </c>
      <c r="K350" s="32" t="s">
        <v>1237</v>
      </c>
      <c r="L350" s="32">
        <v>125536002332</v>
      </c>
    </row>
    <row r="351" spans="1:12" ht="84">
      <c r="A351" s="3">
        <v>347</v>
      </c>
      <c r="B351" s="20" t="s">
        <v>448</v>
      </c>
      <c r="C351" s="3" t="s">
        <v>1294</v>
      </c>
      <c r="D351" s="45">
        <v>72760</v>
      </c>
      <c r="E351" s="43">
        <v>72760</v>
      </c>
      <c r="F351" s="3" t="s">
        <v>43</v>
      </c>
      <c r="G351" s="65" t="s">
        <v>121</v>
      </c>
      <c r="H351" s="21">
        <f t="shared" si="13"/>
        <v>0</v>
      </c>
      <c r="I351" s="21">
        <f t="shared" si="14"/>
        <v>0</v>
      </c>
      <c r="J351" s="2" t="s">
        <v>18</v>
      </c>
      <c r="K351" s="32" t="s">
        <v>1061</v>
      </c>
      <c r="L351" s="32">
        <v>105538137987</v>
      </c>
    </row>
    <row r="352" spans="1:12" ht="84">
      <c r="A352" s="3">
        <v>348</v>
      </c>
      <c r="B352" s="20" t="s">
        <v>449</v>
      </c>
      <c r="C352" s="3" t="s">
        <v>1294</v>
      </c>
      <c r="D352" s="45">
        <v>72760</v>
      </c>
      <c r="E352" s="43">
        <v>72760</v>
      </c>
      <c r="F352" s="3" t="s">
        <v>43</v>
      </c>
      <c r="G352" s="65" t="s">
        <v>121</v>
      </c>
      <c r="H352" s="21">
        <f t="shared" si="13"/>
        <v>0</v>
      </c>
      <c r="I352" s="21">
        <f t="shared" si="14"/>
        <v>0</v>
      </c>
      <c r="J352" s="2" t="s">
        <v>18</v>
      </c>
      <c r="K352" s="32" t="s">
        <v>1061</v>
      </c>
      <c r="L352" s="32">
        <v>105538137987</v>
      </c>
    </row>
    <row r="353" spans="1:14" ht="42">
      <c r="A353" s="3">
        <v>349</v>
      </c>
      <c r="B353" s="20" t="s">
        <v>450</v>
      </c>
      <c r="C353" s="3" t="s">
        <v>688</v>
      </c>
      <c r="D353" s="45">
        <v>3650000</v>
      </c>
      <c r="E353" s="43">
        <v>3620000</v>
      </c>
      <c r="F353" s="3" t="s">
        <v>43</v>
      </c>
      <c r="G353" s="65" t="s">
        <v>121</v>
      </c>
      <c r="H353" s="21">
        <f t="shared" si="13"/>
        <v>30000</v>
      </c>
      <c r="I353" s="21">
        <f t="shared" si="14"/>
        <v>0.82872928176795579</v>
      </c>
      <c r="J353" s="2" t="s">
        <v>856</v>
      </c>
      <c r="K353" s="32" t="s">
        <v>1238</v>
      </c>
      <c r="L353" s="32">
        <v>145553002574</v>
      </c>
    </row>
    <row r="354" spans="1:14">
      <c r="A354" s="3">
        <v>350</v>
      </c>
      <c r="B354" s="20" t="s">
        <v>451</v>
      </c>
      <c r="C354" s="3" t="s">
        <v>83</v>
      </c>
      <c r="D354" s="43">
        <v>750000</v>
      </c>
      <c r="E354" s="43">
        <v>519998.4</v>
      </c>
      <c r="F354" s="3" t="s">
        <v>43</v>
      </c>
      <c r="G354" s="65" t="s">
        <v>121</v>
      </c>
      <c r="H354" s="21">
        <f>D354-E354</f>
        <v>230001.59999999998</v>
      </c>
      <c r="I354" s="21">
        <f t="shared" si="14"/>
        <v>44.231213019116971</v>
      </c>
      <c r="J354" s="2" t="s">
        <v>826</v>
      </c>
      <c r="K354" s="32" t="s">
        <v>1208</v>
      </c>
      <c r="L354" s="32">
        <v>105538066460</v>
      </c>
    </row>
    <row r="355" spans="1:14">
      <c r="A355" s="3">
        <v>351</v>
      </c>
      <c r="B355" s="20" t="s">
        <v>452</v>
      </c>
      <c r="C355" s="3" t="s">
        <v>45</v>
      </c>
      <c r="D355" s="43">
        <v>301954</v>
      </c>
      <c r="E355" s="43">
        <v>301954</v>
      </c>
      <c r="F355" s="3" t="s">
        <v>43</v>
      </c>
      <c r="G355" s="65" t="s">
        <v>121</v>
      </c>
      <c r="H355" s="21">
        <f t="shared" ref="H355:H356" si="15">D355-E355</f>
        <v>0</v>
      </c>
      <c r="I355" s="21">
        <f t="shared" si="14"/>
        <v>0</v>
      </c>
      <c r="J355" s="2" t="s">
        <v>106</v>
      </c>
      <c r="K355" s="32" t="s">
        <v>1195</v>
      </c>
      <c r="L355" s="32">
        <v>105541007151</v>
      </c>
    </row>
    <row r="356" spans="1:14" ht="42">
      <c r="A356" s="3">
        <v>352</v>
      </c>
      <c r="B356" s="20" t="s">
        <v>453</v>
      </c>
      <c r="C356" s="3" t="s">
        <v>1294</v>
      </c>
      <c r="D356" s="43">
        <v>82299.05</v>
      </c>
      <c r="E356" s="43">
        <v>82299.05</v>
      </c>
      <c r="F356" s="3" t="s">
        <v>43</v>
      </c>
      <c r="G356" s="65" t="s">
        <v>121</v>
      </c>
      <c r="H356" s="21">
        <f t="shared" si="15"/>
        <v>0</v>
      </c>
      <c r="I356" s="21">
        <f t="shared" si="14"/>
        <v>0</v>
      </c>
      <c r="J356" s="2" t="s">
        <v>37</v>
      </c>
      <c r="K356" s="32" t="s">
        <v>1187</v>
      </c>
      <c r="L356" s="32">
        <v>105544020492</v>
      </c>
    </row>
    <row r="357" spans="1:14">
      <c r="A357" s="3">
        <v>353</v>
      </c>
      <c r="B357" s="20" t="s">
        <v>454</v>
      </c>
      <c r="C357" s="3" t="s">
        <v>45</v>
      </c>
      <c r="D357" s="45">
        <v>186600</v>
      </c>
      <c r="E357" s="43">
        <v>186600</v>
      </c>
      <c r="F357" s="3" t="s">
        <v>43</v>
      </c>
      <c r="G357" s="65" t="s">
        <v>121</v>
      </c>
      <c r="H357" s="21">
        <f t="shared" si="13"/>
        <v>0</v>
      </c>
      <c r="I357" s="21">
        <f t="shared" si="14"/>
        <v>0</v>
      </c>
      <c r="J357" s="2" t="s">
        <v>40</v>
      </c>
      <c r="K357" s="32" t="s">
        <v>1055</v>
      </c>
      <c r="L357" s="32">
        <v>305559004968</v>
      </c>
    </row>
    <row r="358" spans="1:14" ht="63">
      <c r="A358" s="3">
        <v>354</v>
      </c>
      <c r="B358" s="20" t="s">
        <v>455</v>
      </c>
      <c r="C358" s="3" t="s">
        <v>45</v>
      </c>
      <c r="D358" s="45">
        <v>186000</v>
      </c>
      <c r="E358" s="43">
        <v>185869</v>
      </c>
      <c r="F358" s="3" t="s">
        <v>43</v>
      </c>
      <c r="G358" s="65" t="s">
        <v>121</v>
      </c>
      <c r="H358" s="21">
        <f t="shared" si="13"/>
        <v>131</v>
      </c>
      <c r="I358" s="21">
        <f t="shared" si="14"/>
        <v>7.0479746488117972E-2</v>
      </c>
      <c r="J358" s="2" t="s">
        <v>857</v>
      </c>
      <c r="K358" s="32" t="s">
        <v>1239</v>
      </c>
      <c r="L358" s="32">
        <v>215557001075</v>
      </c>
    </row>
    <row r="359" spans="1:14">
      <c r="A359" s="3">
        <v>355</v>
      </c>
      <c r="B359" s="20" t="s">
        <v>456</v>
      </c>
      <c r="C359" s="3" t="s">
        <v>45</v>
      </c>
      <c r="D359" s="45">
        <v>250000</v>
      </c>
      <c r="E359" s="43">
        <v>247111.15</v>
      </c>
      <c r="F359" s="3" t="s">
        <v>43</v>
      </c>
      <c r="G359" s="65" t="s">
        <v>121</v>
      </c>
      <c r="H359" s="22">
        <f t="shared" si="13"/>
        <v>2888.8500000000058</v>
      </c>
      <c r="I359" s="21">
        <f t="shared" si="14"/>
        <v>1.1690488268133614</v>
      </c>
      <c r="J359" s="2" t="s">
        <v>982</v>
      </c>
      <c r="K359" s="32" t="s">
        <v>1084</v>
      </c>
      <c r="L359" s="32">
        <v>105537062398</v>
      </c>
    </row>
    <row r="360" spans="1:14" ht="84">
      <c r="A360" s="3">
        <v>356</v>
      </c>
      <c r="B360" s="20" t="s">
        <v>457</v>
      </c>
      <c r="C360" s="3" t="s">
        <v>1294</v>
      </c>
      <c r="D360" s="45">
        <v>44940</v>
      </c>
      <c r="E360" s="43">
        <v>44940</v>
      </c>
      <c r="F360" s="3" t="s">
        <v>43</v>
      </c>
      <c r="G360" s="65" t="s">
        <v>121</v>
      </c>
      <c r="H360" s="21">
        <f t="shared" si="13"/>
        <v>0</v>
      </c>
      <c r="I360" s="21">
        <f t="shared" si="14"/>
        <v>0</v>
      </c>
      <c r="J360" s="2" t="s">
        <v>18</v>
      </c>
      <c r="K360" s="32" t="s">
        <v>1061</v>
      </c>
      <c r="L360" s="32">
        <v>105538137987</v>
      </c>
    </row>
    <row r="361" spans="1:14" ht="42">
      <c r="A361" s="3">
        <v>357</v>
      </c>
      <c r="B361" s="20" t="s">
        <v>458</v>
      </c>
      <c r="C361" s="3" t="s">
        <v>1294</v>
      </c>
      <c r="D361" s="45">
        <v>57671</v>
      </c>
      <c r="E361" s="43">
        <v>57671</v>
      </c>
      <c r="F361" s="3" t="s">
        <v>43</v>
      </c>
      <c r="G361" s="65" t="s">
        <v>121</v>
      </c>
      <c r="H361" s="21">
        <f>D361-E361</f>
        <v>0</v>
      </c>
      <c r="I361" s="21">
        <f t="shared" si="14"/>
        <v>0</v>
      </c>
      <c r="J361" s="2" t="s">
        <v>40</v>
      </c>
      <c r="K361" s="32" t="s">
        <v>1055</v>
      </c>
      <c r="L361" s="32">
        <v>305559004968</v>
      </c>
    </row>
    <row r="362" spans="1:14" ht="42">
      <c r="A362" s="3">
        <v>358</v>
      </c>
      <c r="B362" s="20" t="s">
        <v>459</v>
      </c>
      <c r="C362" s="3" t="s">
        <v>1294</v>
      </c>
      <c r="D362" s="45">
        <v>85000</v>
      </c>
      <c r="E362" s="43">
        <v>78560.37</v>
      </c>
      <c r="F362" s="3" t="s">
        <v>43</v>
      </c>
      <c r="G362" s="65" t="s">
        <v>121</v>
      </c>
      <c r="H362" s="21">
        <f>D362-E362</f>
        <v>6439.6300000000047</v>
      </c>
      <c r="I362" s="21">
        <f t="shared" si="14"/>
        <v>8.1970464242976515</v>
      </c>
      <c r="J362" s="2" t="s">
        <v>858</v>
      </c>
      <c r="K362" s="33" t="s">
        <v>121</v>
      </c>
      <c r="L362" s="33" t="s">
        <v>121</v>
      </c>
    </row>
    <row r="363" spans="1:14" ht="42">
      <c r="A363" s="3">
        <v>359</v>
      </c>
      <c r="B363" s="20" t="s">
        <v>460</v>
      </c>
      <c r="C363" s="3" t="s">
        <v>45</v>
      </c>
      <c r="D363" s="45">
        <v>350000</v>
      </c>
      <c r="E363" s="42">
        <v>215000</v>
      </c>
      <c r="F363" s="3" t="s">
        <v>43</v>
      </c>
      <c r="G363" s="65" t="s">
        <v>121</v>
      </c>
      <c r="H363" s="21">
        <f t="shared" si="13"/>
        <v>135000</v>
      </c>
      <c r="I363" s="21">
        <f t="shared" si="14"/>
        <v>62.790697674418603</v>
      </c>
      <c r="J363" s="2" t="s">
        <v>859</v>
      </c>
      <c r="K363" s="32" t="s">
        <v>1240</v>
      </c>
      <c r="L363" s="32">
        <v>105536123792</v>
      </c>
    </row>
    <row r="364" spans="1:14" ht="42">
      <c r="A364" s="3">
        <v>360</v>
      </c>
      <c r="B364" s="20" t="s">
        <v>461</v>
      </c>
      <c r="C364" s="3" t="s">
        <v>1294</v>
      </c>
      <c r="D364" s="45">
        <v>98800</v>
      </c>
      <c r="E364" s="43">
        <v>98707.5</v>
      </c>
      <c r="F364" s="3" t="s">
        <v>43</v>
      </c>
      <c r="G364" s="65" t="s">
        <v>121</v>
      </c>
      <c r="H364" s="22">
        <f t="shared" si="13"/>
        <v>92.5</v>
      </c>
      <c r="I364" s="21">
        <f t="shared" si="14"/>
        <v>9.3711217486006637E-2</v>
      </c>
      <c r="J364" s="2" t="s">
        <v>860</v>
      </c>
      <c r="K364" s="32" t="s">
        <v>1241</v>
      </c>
      <c r="L364" s="32">
        <v>105554037011</v>
      </c>
    </row>
    <row r="365" spans="1:14" ht="42">
      <c r="A365" s="3">
        <v>361</v>
      </c>
      <c r="B365" s="20" t="s">
        <v>462</v>
      </c>
      <c r="C365" s="3" t="s">
        <v>1294</v>
      </c>
      <c r="D365" s="45">
        <v>10700</v>
      </c>
      <c r="E365" s="43">
        <v>10700</v>
      </c>
      <c r="F365" s="3" t="s">
        <v>43</v>
      </c>
      <c r="G365" s="65" t="s">
        <v>121</v>
      </c>
      <c r="H365" s="22">
        <f t="shared" si="13"/>
        <v>0</v>
      </c>
      <c r="I365" s="21">
        <f t="shared" si="14"/>
        <v>0</v>
      </c>
      <c r="J365" s="2" t="s">
        <v>861</v>
      </c>
      <c r="K365" s="32" t="s">
        <v>1242</v>
      </c>
      <c r="L365" s="32">
        <v>105522000669</v>
      </c>
      <c r="N365" s="29"/>
    </row>
    <row r="366" spans="1:14" ht="63">
      <c r="A366" s="3">
        <v>362</v>
      </c>
      <c r="B366" s="20" t="s">
        <v>463</v>
      </c>
      <c r="C366" s="19" t="s">
        <v>45</v>
      </c>
      <c r="D366" s="45">
        <v>500000</v>
      </c>
      <c r="E366" s="43">
        <v>498500</v>
      </c>
      <c r="F366" s="19" t="s">
        <v>43</v>
      </c>
      <c r="G366" s="65" t="s">
        <v>121</v>
      </c>
      <c r="H366" s="22">
        <f>D366-E366</f>
        <v>1500</v>
      </c>
      <c r="I366" s="21">
        <f t="shared" si="14"/>
        <v>0.30090270812437314</v>
      </c>
      <c r="J366" s="2" t="s">
        <v>862</v>
      </c>
      <c r="K366" s="32" t="s">
        <v>1243</v>
      </c>
      <c r="L366" s="32">
        <v>105565114500</v>
      </c>
    </row>
    <row r="367" spans="1:14">
      <c r="A367" s="3">
        <v>363</v>
      </c>
      <c r="B367" s="20" t="s">
        <v>464</v>
      </c>
      <c r="C367" s="19" t="s">
        <v>45</v>
      </c>
      <c r="D367" s="45">
        <v>300000</v>
      </c>
      <c r="E367" s="43">
        <v>236937.39</v>
      </c>
      <c r="F367" s="19" t="s">
        <v>43</v>
      </c>
      <c r="G367" s="65" t="s">
        <v>121</v>
      </c>
      <c r="H367" s="22">
        <f>D367-E367</f>
        <v>63062.609999999986</v>
      </c>
      <c r="I367" s="21">
        <f t="shared" si="14"/>
        <v>26.615727471295255</v>
      </c>
      <c r="J367" s="2" t="s">
        <v>863</v>
      </c>
      <c r="K367" s="33" t="s">
        <v>121</v>
      </c>
      <c r="L367" s="33" t="s">
        <v>121</v>
      </c>
    </row>
    <row r="368" spans="1:14">
      <c r="A368" s="3">
        <v>364</v>
      </c>
      <c r="B368" s="20" t="s">
        <v>465</v>
      </c>
      <c r="C368" s="3" t="s">
        <v>47</v>
      </c>
      <c r="D368" s="43">
        <v>13070000</v>
      </c>
      <c r="E368" s="45">
        <v>11470000</v>
      </c>
      <c r="F368" s="3" t="s">
        <v>43</v>
      </c>
      <c r="G368" s="65" t="s">
        <v>121</v>
      </c>
      <c r="H368" s="22">
        <f t="shared" si="13"/>
        <v>1600000</v>
      </c>
      <c r="I368" s="21">
        <f t="shared" si="14"/>
        <v>13.949433304272015</v>
      </c>
      <c r="J368" s="2" t="s">
        <v>864</v>
      </c>
      <c r="K368" s="32" t="s">
        <v>1244</v>
      </c>
      <c r="L368" s="32">
        <v>105537133783</v>
      </c>
    </row>
    <row r="369" spans="1:12" ht="42">
      <c r="A369" s="3">
        <v>365</v>
      </c>
      <c r="B369" s="20" t="s">
        <v>466</v>
      </c>
      <c r="C369" s="3" t="s">
        <v>45</v>
      </c>
      <c r="D369" s="43">
        <v>500000</v>
      </c>
      <c r="E369" s="43">
        <v>496480</v>
      </c>
      <c r="F369" s="3" t="s">
        <v>43</v>
      </c>
      <c r="G369" s="65" t="s">
        <v>121</v>
      </c>
      <c r="H369" s="21">
        <f t="shared" si="13"/>
        <v>3520</v>
      </c>
      <c r="I369" s="21">
        <f t="shared" si="14"/>
        <v>0.70899129874315181</v>
      </c>
      <c r="J369" s="2" t="s">
        <v>865</v>
      </c>
      <c r="K369" s="32" t="s">
        <v>1121</v>
      </c>
      <c r="L369" s="32">
        <v>215556005034</v>
      </c>
    </row>
    <row r="370" spans="1:12" ht="42">
      <c r="A370" s="3">
        <v>366</v>
      </c>
      <c r="B370" s="20" t="s">
        <v>467</v>
      </c>
      <c r="C370" s="3" t="s">
        <v>45</v>
      </c>
      <c r="D370" s="43">
        <v>302310.7</v>
      </c>
      <c r="E370" s="43">
        <v>302310.7</v>
      </c>
      <c r="F370" s="3" t="s">
        <v>43</v>
      </c>
      <c r="G370" s="65" t="s">
        <v>121</v>
      </c>
      <c r="H370" s="21">
        <f t="shared" si="13"/>
        <v>0</v>
      </c>
      <c r="I370" s="21">
        <f t="shared" si="14"/>
        <v>0</v>
      </c>
      <c r="J370" s="2" t="s">
        <v>866</v>
      </c>
      <c r="K370" s="32" t="s">
        <v>1078</v>
      </c>
      <c r="L370" s="32">
        <v>105538061352</v>
      </c>
    </row>
    <row r="371" spans="1:12" ht="42">
      <c r="A371" s="3">
        <v>367</v>
      </c>
      <c r="B371" s="20" t="s">
        <v>468</v>
      </c>
      <c r="C371" s="3" t="s">
        <v>45</v>
      </c>
      <c r="D371" s="43">
        <v>153652</v>
      </c>
      <c r="E371" s="43">
        <v>153652</v>
      </c>
      <c r="F371" s="3" t="s">
        <v>43</v>
      </c>
      <c r="G371" s="65" t="s">
        <v>121</v>
      </c>
      <c r="H371" s="21">
        <f t="shared" si="13"/>
        <v>0</v>
      </c>
      <c r="I371" s="21">
        <f t="shared" si="14"/>
        <v>0</v>
      </c>
      <c r="J371" s="2" t="s">
        <v>867</v>
      </c>
      <c r="K371" s="32" t="s">
        <v>1245</v>
      </c>
      <c r="L371" s="32">
        <v>405553001117</v>
      </c>
    </row>
    <row r="372" spans="1:12" ht="42">
      <c r="A372" s="3">
        <v>368</v>
      </c>
      <c r="B372" s="20" t="s">
        <v>469</v>
      </c>
      <c r="C372" s="3" t="s">
        <v>1294</v>
      </c>
      <c r="D372" s="43">
        <v>90000</v>
      </c>
      <c r="E372" s="43">
        <v>87600</v>
      </c>
      <c r="F372" s="3" t="s">
        <v>43</v>
      </c>
      <c r="G372" s="65" t="s">
        <v>121</v>
      </c>
      <c r="H372" s="21">
        <f t="shared" si="13"/>
        <v>2400</v>
      </c>
      <c r="I372" s="21">
        <f t="shared" si="14"/>
        <v>2.7397260273972601</v>
      </c>
      <c r="J372" s="2" t="s">
        <v>123</v>
      </c>
      <c r="K372" s="32" t="s">
        <v>1048</v>
      </c>
      <c r="L372" s="32">
        <v>343563000759</v>
      </c>
    </row>
    <row r="373" spans="1:12" ht="42">
      <c r="A373" s="3">
        <v>369</v>
      </c>
      <c r="B373" s="20" t="s">
        <v>470</v>
      </c>
      <c r="C373" s="3" t="s">
        <v>1294</v>
      </c>
      <c r="D373" s="43">
        <v>55640</v>
      </c>
      <c r="E373" s="43">
        <v>55640</v>
      </c>
      <c r="F373" s="3" t="s">
        <v>43</v>
      </c>
      <c r="G373" s="65" t="s">
        <v>121</v>
      </c>
      <c r="H373" s="21">
        <f t="shared" si="13"/>
        <v>0</v>
      </c>
      <c r="I373" s="21">
        <f t="shared" si="14"/>
        <v>0</v>
      </c>
      <c r="J373" s="2" t="s">
        <v>17</v>
      </c>
      <c r="K373" s="32" t="s">
        <v>1237</v>
      </c>
      <c r="L373" s="32">
        <v>125536002332</v>
      </c>
    </row>
    <row r="374" spans="1:12" ht="42">
      <c r="A374" s="3">
        <v>370</v>
      </c>
      <c r="B374" s="20" t="s">
        <v>471</v>
      </c>
      <c r="C374" s="3" t="s">
        <v>83</v>
      </c>
      <c r="D374" s="45">
        <v>7000000</v>
      </c>
      <c r="E374" s="43">
        <v>6975000</v>
      </c>
      <c r="F374" s="3" t="s">
        <v>43</v>
      </c>
      <c r="G374" s="65" t="s">
        <v>121</v>
      </c>
      <c r="H374" s="21">
        <f t="shared" si="13"/>
        <v>25000</v>
      </c>
      <c r="I374" s="21">
        <f t="shared" si="14"/>
        <v>0.35842293906810035</v>
      </c>
      <c r="J374" s="2" t="s">
        <v>85</v>
      </c>
      <c r="K374" s="32" t="s">
        <v>1222</v>
      </c>
      <c r="L374" s="32">
        <v>107566000640</v>
      </c>
    </row>
    <row r="375" spans="1:12">
      <c r="A375" s="3">
        <v>371</v>
      </c>
      <c r="B375" s="20" t="s">
        <v>472</v>
      </c>
      <c r="C375" s="3" t="s">
        <v>45</v>
      </c>
      <c r="D375" s="45">
        <v>260000</v>
      </c>
      <c r="E375" s="43">
        <v>249800</v>
      </c>
      <c r="F375" s="3" t="s">
        <v>43</v>
      </c>
      <c r="G375" s="65" t="s">
        <v>121</v>
      </c>
      <c r="H375" s="21">
        <f t="shared" si="13"/>
        <v>10200</v>
      </c>
      <c r="I375" s="21">
        <f t="shared" si="14"/>
        <v>4.0832666132906326</v>
      </c>
      <c r="J375" s="2" t="s">
        <v>123</v>
      </c>
      <c r="K375" s="32" t="s">
        <v>1048</v>
      </c>
      <c r="L375" s="32">
        <v>343563000759</v>
      </c>
    </row>
    <row r="376" spans="1:12" ht="42">
      <c r="A376" s="3">
        <v>372</v>
      </c>
      <c r="B376" s="20" t="s">
        <v>473</v>
      </c>
      <c r="C376" s="3" t="s">
        <v>45</v>
      </c>
      <c r="D376" s="45">
        <v>182000</v>
      </c>
      <c r="E376" s="43">
        <v>181382.79</v>
      </c>
      <c r="F376" s="3" t="s">
        <v>43</v>
      </c>
      <c r="G376" s="65" t="s">
        <v>121</v>
      </c>
      <c r="H376" s="21">
        <f t="shared" si="13"/>
        <v>617.20999999999185</v>
      </c>
      <c r="I376" s="21">
        <f t="shared" si="14"/>
        <v>0.34028035405122603</v>
      </c>
      <c r="J376" s="2" t="s">
        <v>868</v>
      </c>
      <c r="K376" s="32" t="s">
        <v>1094</v>
      </c>
      <c r="L376" s="32">
        <v>105540008838</v>
      </c>
    </row>
    <row r="377" spans="1:12">
      <c r="A377" s="3">
        <v>373</v>
      </c>
      <c r="B377" s="20" t="s">
        <v>29</v>
      </c>
      <c r="C377" s="3" t="s">
        <v>45</v>
      </c>
      <c r="D377" s="45">
        <v>250000</v>
      </c>
      <c r="E377" s="43">
        <v>246080</v>
      </c>
      <c r="F377" s="3" t="s">
        <v>43</v>
      </c>
      <c r="G377" s="65" t="s">
        <v>121</v>
      </c>
      <c r="H377" s="21">
        <f t="shared" si="13"/>
        <v>3920</v>
      </c>
      <c r="I377" s="21">
        <f t="shared" si="14"/>
        <v>1.5929778933680103</v>
      </c>
      <c r="J377" s="2" t="s">
        <v>775</v>
      </c>
      <c r="K377" s="32" t="s">
        <v>1059</v>
      </c>
      <c r="L377" s="32">
        <v>305539001092</v>
      </c>
    </row>
    <row r="378" spans="1:12" ht="42">
      <c r="A378" s="3">
        <v>374</v>
      </c>
      <c r="B378" s="20" t="s">
        <v>474</v>
      </c>
      <c r="C378" s="3" t="s">
        <v>1294</v>
      </c>
      <c r="D378" s="45">
        <v>47000</v>
      </c>
      <c r="E378" s="43">
        <v>44290.69</v>
      </c>
      <c r="F378" s="3" t="s">
        <v>43</v>
      </c>
      <c r="G378" s="65" t="s">
        <v>121</v>
      </c>
      <c r="H378" s="21">
        <f t="shared" si="13"/>
        <v>2709.3099999999977</v>
      </c>
      <c r="I378" s="21">
        <f t="shared" si="14"/>
        <v>6.1171094873437228</v>
      </c>
      <c r="J378" s="2" t="s">
        <v>869</v>
      </c>
      <c r="K378" s="33" t="s">
        <v>121</v>
      </c>
      <c r="L378" s="33" t="s">
        <v>121</v>
      </c>
    </row>
    <row r="379" spans="1:12" ht="42">
      <c r="A379" s="3">
        <v>375</v>
      </c>
      <c r="B379" s="20" t="s">
        <v>475</v>
      </c>
      <c r="C379" s="3" t="s">
        <v>45</v>
      </c>
      <c r="D379" s="45">
        <v>150000</v>
      </c>
      <c r="E379" s="43">
        <v>150000</v>
      </c>
      <c r="F379" s="3" t="s">
        <v>43</v>
      </c>
      <c r="G379" s="65" t="s">
        <v>121</v>
      </c>
      <c r="H379" s="21">
        <f t="shared" ref="H379:H441" si="16">D379-E379</f>
        <v>0</v>
      </c>
      <c r="I379" s="21">
        <f t="shared" si="14"/>
        <v>0</v>
      </c>
      <c r="J379" s="2" t="s">
        <v>870</v>
      </c>
      <c r="K379" s="32" t="s">
        <v>1246</v>
      </c>
      <c r="L379" s="32">
        <v>994000165668</v>
      </c>
    </row>
    <row r="380" spans="1:12" ht="42">
      <c r="A380" s="3">
        <v>376</v>
      </c>
      <c r="B380" s="20" t="s">
        <v>476</v>
      </c>
      <c r="C380" s="3" t="s">
        <v>1294</v>
      </c>
      <c r="D380" s="45">
        <v>71690</v>
      </c>
      <c r="E380" s="43">
        <v>71690</v>
      </c>
      <c r="F380" s="3" t="s">
        <v>43</v>
      </c>
      <c r="G380" s="65" t="s">
        <v>121</v>
      </c>
      <c r="H380" s="21">
        <f t="shared" si="16"/>
        <v>0</v>
      </c>
      <c r="I380" s="21">
        <f t="shared" si="14"/>
        <v>0</v>
      </c>
      <c r="J380" s="2" t="s">
        <v>759</v>
      </c>
      <c r="K380" s="32" t="s">
        <v>1082</v>
      </c>
      <c r="L380" s="32">
        <v>735557002123</v>
      </c>
    </row>
    <row r="381" spans="1:12" ht="42">
      <c r="A381" s="3">
        <v>377</v>
      </c>
      <c r="B381" s="20" t="s">
        <v>477</v>
      </c>
      <c r="C381" s="3" t="s">
        <v>1294</v>
      </c>
      <c r="D381" s="45">
        <v>7490</v>
      </c>
      <c r="E381" s="43">
        <v>7490</v>
      </c>
      <c r="F381" s="3" t="s">
        <v>43</v>
      </c>
      <c r="G381" s="65" t="s">
        <v>121</v>
      </c>
      <c r="H381" s="21">
        <f t="shared" si="16"/>
        <v>0</v>
      </c>
      <c r="I381" s="21">
        <f t="shared" si="14"/>
        <v>0</v>
      </c>
      <c r="J381" s="2" t="s">
        <v>107</v>
      </c>
      <c r="K381" s="32" t="s">
        <v>1247</v>
      </c>
      <c r="L381" s="32">
        <v>125552015273</v>
      </c>
    </row>
    <row r="382" spans="1:12" ht="42">
      <c r="A382" s="3">
        <v>378</v>
      </c>
      <c r="B382" s="20" t="s">
        <v>478</v>
      </c>
      <c r="C382" s="3" t="s">
        <v>45</v>
      </c>
      <c r="D382" s="45">
        <v>500000</v>
      </c>
      <c r="E382" s="43">
        <v>499900.79</v>
      </c>
      <c r="F382" s="3" t="s">
        <v>43</v>
      </c>
      <c r="G382" s="65" t="s">
        <v>121</v>
      </c>
      <c r="H382" s="21">
        <f t="shared" si="16"/>
        <v>99.210000000020955</v>
      </c>
      <c r="I382" s="21">
        <f t="shared" si="14"/>
        <v>1.9845937830988616E-2</v>
      </c>
      <c r="J382" s="2" t="s">
        <v>862</v>
      </c>
      <c r="K382" s="32" t="s">
        <v>1243</v>
      </c>
      <c r="L382" s="32">
        <v>105565114500</v>
      </c>
    </row>
    <row r="383" spans="1:12">
      <c r="A383" s="3">
        <v>379</v>
      </c>
      <c r="B383" s="20" t="s">
        <v>479</v>
      </c>
      <c r="C383" s="3" t="s">
        <v>45</v>
      </c>
      <c r="D383" s="45">
        <v>114000</v>
      </c>
      <c r="E383" s="43">
        <v>113549</v>
      </c>
      <c r="F383" s="3" t="s">
        <v>43</v>
      </c>
      <c r="G383" s="65" t="s">
        <v>121</v>
      </c>
      <c r="H383" s="21">
        <f t="shared" si="16"/>
        <v>451</v>
      </c>
      <c r="I383" s="21">
        <f t="shared" si="14"/>
        <v>0.39718535610177103</v>
      </c>
      <c r="J383" s="2" t="s">
        <v>868</v>
      </c>
      <c r="K383" s="32" t="s">
        <v>1094</v>
      </c>
      <c r="L383" s="32">
        <v>105540008838</v>
      </c>
    </row>
    <row r="384" spans="1:12" ht="42">
      <c r="A384" s="3">
        <v>380</v>
      </c>
      <c r="B384" s="20" t="s">
        <v>470</v>
      </c>
      <c r="C384" s="3" t="s">
        <v>1294</v>
      </c>
      <c r="D384" s="45">
        <v>77040</v>
      </c>
      <c r="E384" s="43">
        <v>77040</v>
      </c>
      <c r="F384" s="3" t="s">
        <v>43</v>
      </c>
      <c r="G384" s="65" t="s">
        <v>121</v>
      </c>
      <c r="H384" s="22">
        <f t="shared" si="16"/>
        <v>0</v>
      </c>
      <c r="I384" s="21">
        <f t="shared" si="14"/>
        <v>0</v>
      </c>
      <c r="J384" s="2" t="s">
        <v>871</v>
      </c>
      <c r="K384" s="32" t="s">
        <v>1193</v>
      </c>
      <c r="L384" s="32">
        <v>105544059011</v>
      </c>
    </row>
    <row r="385" spans="1:12" ht="42">
      <c r="A385" s="3">
        <v>381</v>
      </c>
      <c r="B385" s="20" t="s">
        <v>480</v>
      </c>
      <c r="C385" s="3" t="s">
        <v>1294</v>
      </c>
      <c r="D385" s="43">
        <v>15000</v>
      </c>
      <c r="E385" s="43">
        <v>11998</v>
      </c>
      <c r="F385" s="3" t="s">
        <v>43</v>
      </c>
      <c r="G385" s="65" t="s">
        <v>121</v>
      </c>
      <c r="H385" s="21">
        <f t="shared" si="16"/>
        <v>3002</v>
      </c>
      <c r="I385" s="21">
        <f t="shared" si="14"/>
        <v>25.020836806134355</v>
      </c>
      <c r="J385" s="2" t="s">
        <v>872</v>
      </c>
      <c r="K385" s="32" t="s">
        <v>1248</v>
      </c>
      <c r="L385" s="32">
        <v>107544000043</v>
      </c>
    </row>
    <row r="386" spans="1:12">
      <c r="A386" s="3">
        <v>382</v>
      </c>
      <c r="B386" s="20" t="s">
        <v>481</v>
      </c>
      <c r="C386" s="3" t="s">
        <v>45</v>
      </c>
      <c r="D386" s="45">
        <v>133750</v>
      </c>
      <c r="E386" s="43">
        <v>133750</v>
      </c>
      <c r="F386" s="3" t="s">
        <v>43</v>
      </c>
      <c r="G386" s="65" t="s">
        <v>121</v>
      </c>
      <c r="H386" s="21">
        <f t="shared" si="16"/>
        <v>0</v>
      </c>
      <c r="I386" s="21">
        <f t="shared" si="14"/>
        <v>0</v>
      </c>
      <c r="J386" s="2" t="s">
        <v>35</v>
      </c>
      <c r="K386" s="32" t="s">
        <v>1249</v>
      </c>
      <c r="L386" s="32">
        <v>105545084826</v>
      </c>
    </row>
    <row r="387" spans="1:12">
      <c r="A387" s="3">
        <v>383</v>
      </c>
      <c r="B387" s="20" t="s">
        <v>482</v>
      </c>
      <c r="C387" s="3" t="s">
        <v>45</v>
      </c>
      <c r="D387" s="45">
        <v>183900</v>
      </c>
      <c r="E387" s="43">
        <v>173325.75</v>
      </c>
      <c r="F387" s="19" t="s">
        <v>43</v>
      </c>
      <c r="G387" s="65" t="s">
        <v>121</v>
      </c>
      <c r="H387" s="22">
        <f>D387-E387</f>
        <v>10574.25</v>
      </c>
      <c r="I387" s="21">
        <f t="shared" ref="I387:I450" si="17">H387*100/E387</f>
        <v>6.1007957559681696</v>
      </c>
      <c r="J387" s="2" t="s">
        <v>873</v>
      </c>
      <c r="K387" s="32" t="s">
        <v>1137</v>
      </c>
      <c r="L387" s="32">
        <v>105558027834</v>
      </c>
    </row>
    <row r="388" spans="1:12" ht="42">
      <c r="A388" s="3">
        <v>384</v>
      </c>
      <c r="B388" s="20" t="s">
        <v>483</v>
      </c>
      <c r="C388" s="3" t="s">
        <v>1294</v>
      </c>
      <c r="D388" s="45">
        <v>50000</v>
      </c>
      <c r="E388" s="43">
        <v>44940</v>
      </c>
      <c r="F388" s="3" t="s">
        <v>43</v>
      </c>
      <c r="G388" s="65" t="s">
        <v>121</v>
      </c>
      <c r="H388" s="21">
        <f t="shared" si="16"/>
        <v>5060</v>
      </c>
      <c r="I388" s="21">
        <f t="shared" si="17"/>
        <v>11.259457053849577</v>
      </c>
      <c r="J388" s="2" t="s">
        <v>114</v>
      </c>
      <c r="K388" s="32" t="s">
        <v>1250</v>
      </c>
      <c r="L388" s="32">
        <v>105551045039</v>
      </c>
    </row>
    <row r="389" spans="1:12" ht="42">
      <c r="A389" s="3">
        <v>385</v>
      </c>
      <c r="B389" s="20" t="s">
        <v>484</v>
      </c>
      <c r="C389" s="3" t="s">
        <v>45</v>
      </c>
      <c r="D389" s="45">
        <v>150000</v>
      </c>
      <c r="E389" s="43">
        <v>149709.04999999999</v>
      </c>
      <c r="F389" s="3" t="s">
        <v>43</v>
      </c>
      <c r="G389" s="65" t="s">
        <v>121</v>
      </c>
      <c r="H389" s="21">
        <f t="shared" si="16"/>
        <v>290.95000000001164</v>
      </c>
      <c r="I389" s="21">
        <f t="shared" si="17"/>
        <v>0.19434362852480305</v>
      </c>
      <c r="J389" s="2" t="s">
        <v>123</v>
      </c>
      <c r="K389" s="32" t="s">
        <v>1048</v>
      </c>
      <c r="L389" s="32">
        <v>343563000759</v>
      </c>
    </row>
    <row r="390" spans="1:12" ht="42">
      <c r="A390" s="3">
        <v>386</v>
      </c>
      <c r="B390" s="20" t="s">
        <v>485</v>
      </c>
      <c r="C390" s="3" t="s">
        <v>1294</v>
      </c>
      <c r="D390" s="43">
        <v>80000</v>
      </c>
      <c r="E390" s="43">
        <v>66316.039999999994</v>
      </c>
      <c r="F390" s="3" t="s">
        <v>43</v>
      </c>
      <c r="G390" s="65" t="s">
        <v>121</v>
      </c>
      <c r="H390" s="21">
        <f>D390-E390</f>
        <v>13683.960000000006</v>
      </c>
      <c r="I390" s="21">
        <f t="shared" si="17"/>
        <v>20.634464904719895</v>
      </c>
      <c r="J390" s="2" t="s">
        <v>874</v>
      </c>
      <c r="K390" s="32" t="s">
        <v>1251</v>
      </c>
      <c r="L390" s="32">
        <v>245558001656</v>
      </c>
    </row>
    <row r="391" spans="1:12">
      <c r="A391" s="3">
        <v>387</v>
      </c>
      <c r="B391" s="20" t="s">
        <v>486</v>
      </c>
      <c r="C391" s="3" t="s">
        <v>45</v>
      </c>
      <c r="D391" s="43">
        <v>264000</v>
      </c>
      <c r="E391" s="43">
        <v>263900</v>
      </c>
      <c r="F391" s="3" t="s">
        <v>43</v>
      </c>
      <c r="G391" s="65" t="s">
        <v>121</v>
      </c>
      <c r="H391" s="21">
        <f t="shared" si="16"/>
        <v>100</v>
      </c>
      <c r="I391" s="21">
        <f t="shared" si="17"/>
        <v>3.7893141341417205E-2</v>
      </c>
      <c r="J391" s="2" t="s">
        <v>123</v>
      </c>
      <c r="K391" s="32" t="s">
        <v>1048</v>
      </c>
      <c r="L391" s="32">
        <v>343563000759</v>
      </c>
    </row>
    <row r="392" spans="1:12" ht="42">
      <c r="A392" s="3">
        <v>388</v>
      </c>
      <c r="B392" s="20" t="s">
        <v>487</v>
      </c>
      <c r="C392" s="3" t="s">
        <v>46</v>
      </c>
      <c r="D392" s="43">
        <v>1300000</v>
      </c>
      <c r="E392" s="43">
        <v>1280000</v>
      </c>
      <c r="F392" s="3" t="s">
        <v>43</v>
      </c>
      <c r="G392" s="65" t="s">
        <v>121</v>
      </c>
      <c r="H392" s="22">
        <f t="shared" si="16"/>
        <v>20000</v>
      </c>
      <c r="I392" s="21">
        <f t="shared" si="17"/>
        <v>1.5625</v>
      </c>
      <c r="J392" s="2" t="s">
        <v>875</v>
      </c>
      <c r="K392" s="32" t="s">
        <v>1252</v>
      </c>
      <c r="L392" s="32">
        <v>205551027251</v>
      </c>
    </row>
    <row r="393" spans="1:12" ht="42">
      <c r="A393" s="3">
        <v>389</v>
      </c>
      <c r="B393" s="20" t="s">
        <v>488</v>
      </c>
      <c r="C393" s="3" t="s">
        <v>45</v>
      </c>
      <c r="D393" s="43">
        <v>167850</v>
      </c>
      <c r="E393" s="43">
        <v>167850</v>
      </c>
      <c r="F393" s="3" t="s">
        <v>43</v>
      </c>
      <c r="G393" s="65" t="s">
        <v>121</v>
      </c>
      <c r="H393" s="22">
        <f t="shared" si="16"/>
        <v>0</v>
      </c>
      <c r="I393" s="21">
        <f t="shared" si="17"/>
        <v>0</v>
      </c>
      <c r="J393" s="2" t="s">
        <v>828</v>
      </c>
      <c r="K393" s="32" t="s">
        <v>1209</v>
      </c>
      <c r="L393" s="32">
        <v>105537025425</v>
      </c>
    </row>
    <row r="394" spans="1:12">
      <c r="A394" s="3">
        <v>390</v>
      </c>
      <c r="B394" s="20" t="s">
        <v>489</v>
      </c>
      <c r="C394" s="3" t="s">
        <v>45</v>
      </c>
      <c r="D394" s="43">
        <v>450000</v>
      </c>
      <c r="E394" s="43">
        <v>424790</v>
      </c>
      <c r="F394" s="3" t="s">
        <v>43</v>
      </c>
      <c r="G394" s="65" t="s">
        <v>121</v>
      </c>
      <c r="H394" s="21">
        <f t="shared" si="16"/>
        <v>25210</v>
      </c>
      <c r="I394" s="21">
        <f t="shared" si="17"/>
        <v>5.9346971444713859</v>
      </c>
      <c r="J394" s="2" t="s">
        <v>876</v>
      </c>
      <c r="K394" s="32" t="s">
        <v>1253</v>
      </c>
      <c r="L394" s="32">
        <v>745565003061</v>
      </c>
    </row>
    <row r="395" spans="1:12" ht="42">
      <c r="A395" s="3">
        <v>391</v>
      </c>
      <c r="B395" s="20" t="s">
        <v>490</v>
      </c>
      <c r="C395" s="3" t="s">
        <v>1294</v>
      </c>
      <c r="D395" s="43">
        <v>15000</v>
      </c>
      <c r="E395" s="43">
        <v>13088.24</v>
      </c>
      <c r="F395" s="3" t="s">
        <v>43</v>
      </c>
      <c r="G395" s="65" t="s">
        <v>121</v>
      </c>
      <c r="H395" s="21">
        <f t="shared" si="16"/>
        <v>1911.7600000000002</v>
      </c>
      <c r="I395" s="21">
        <f t="shared" si="17"/>
        <v>14.606700366130207</v>
      </c>
      <c r="J395" s="2" t="s">
        <v>874</v>
      </c>
      <c r="K395" s="32" t="s">
        <v>1251</v>
      </c>
      <c r="L395" s="32">
        <v>245558001656</v>
      </c>
    </row>
    <row r="396" spans="1:12" ht="42">
      <c r="A396" s="3">
        <v>392</v>
      </c>
      <c r="B396" s="20" t="s">
        <v>491</v>
      </c>
      <c r="C396" s="3" t="s">
        <v>45</v>
      </c>
      <c r="D396" s="43">
        <v>115000</v>
      </c>
      <c r="E396" s="43">
        <v>110959</v>
      </c>
      <c r="F396" s="3" t="s">
        <v>43</v>
      </c>
      <c r="G396" s="65" t="s">
        <v>121</v>
      </c>
      <c r="H396" s="21">
        <f t="shared" si="16"/>
        <v>4041</v>
      </c>
      <c r="I396" s="21">
        <f t="shared" si="17"/>
        <v>3.6418857415802233</v>
      </c>
      <c r="J396" s="2" t="s">
        <v>988</v>
      </c>
      <c r="K396" s="32" t="s">
        <v>1254</v>
      </c>
      <c r="L396" s="32">
        <v>105546152655</v>
      </c>
    </row>
    <row r="397" spans="1:12" ht="42">
      <c r="A397" s="3">
        <v>393</v>
      </c>
      <c r="B397" s="20" t="s">
        <v>492</v>
      </c>
      <c r="C397" s="3" t="s">
        <v>1294</v>
      </c>
      <c r="D397" s="43">
        <v>17655</v>
      </c>
      <c r="E397" s="43">
        <v>17655</v>
      </c>
      <c r="F397" s="3" t="s">
        <v>43</v>
      </c>
      <c r="G397" s="65" t="s">
        <v>121</v>
      </c>
      <c r="H397" s="21">
        <f t="shared" si="16"/>
        <v>0</v>
      </c>
      <c r="I397" s="21">
        <f t="shared" si="17"/>
        <v>0</v>
      </c>
      <c r="J397" s="2" t="s">
        <v>109</v>
      </c>
      <c r="K397" s="32" t="s">
        <v>1255</v>
      </c>
      <c r="L397" s="32">
        <v>103555009701</v>
      </c>
    </row>
    <row r="398" spans="1:12">
      <c r="A398" s="3">
        <v>394</v>
      </c>
      <c r="B398" s="20" t="s">
        <v>493</v>
      </c>
      <c r="C398" s="3" t="s">
        <v>45</v>
      </c>
      <c r="D398" s="43">
        <v>159000</v>
      </c>
      <c r="E398" s="43">
        <v>158451.64000000001</v>
      </c>
      <c r="F398" s="3" t="s">
        <v>43</v>
      </c>
      <c r="G398" s="65" t="s">
        <v>121</v>
      </c>
      <c r="H398" s="21">
        <f t="shared" si="16"/>
        <v>548.35999999998603</v>
      </c>
      <c r="I398" s="21">
        <f t="shared" si="17"/>
        <v>0.3460740450524753</v>
      </c>
      <c r="J398" s="2" t="s">
        <v>877</v>
      </c>
      <c r="K398" s="33" t="s">
        <v>121</v>
      </c>
      <c r="L398" s="33" t="s">
        <v>121</v>
      </c>
    </row>
    <row r="399" spans="1:12" ht="42">
      <c r="A399" s="3">
        <v>395</v>
      </c>
      <c r="B399" s="20" t="s">
        <v>494</v>
      </c>
      <c r="C399" s="3" t="s">
        <v>1294</v>
      </c>
      <c r="D399" s="43">
        <v>50000</v>
      </c>
      <c r="E399" s="43">
        <v>48700</v>
      </c>
      <c r="F399" s="3" t="s">
        <v>43</v>
      </c>
      <c r="G399" s="65" t="s">
        <v>121</v>
      </c>
      <c r="H399" s="21">
        <f t="shared" si="16"/>
        <v>1300</v>
      </c>
      <c r="I399" s="21">
        <f t="shared" si="17"/>
        <v>2.6694045174537986</v>
      </c>
      <c r="J399" s="2" t="s">
        <v>708</v>
      </c>
      <c r="K399" s="32" t="s">
        <v>1014</v>
      </c>
      <c r="L399" s="32">
        <v>105535004757</v>
      </c>
    </row>
    <row r="400" spans="1:12" ht="84">
      <c r="A400" s="3">
        <v>396</v>
      </c>
      <c r="B400" s="20" t="s">
        <v>495</v>
      </c>
      <c r="C400" s="3" t="s">
        <v>688</v>
      </c>
      <c r="D400" s="45">
        <v>3000000</v>
      </c>
      <c r="E400" s="43">
        <v>2139000</v>
      </c>
      <c r="F400" s="3" t="s">
        <v>43</v>
      </c>
      <c r="G400" s="65" t="s">
        <v>121</v>
      </c>
      <c r="H400" s="21">
        <f t="shared" si="16"/>
        <v>861000</v>
      </c>
      <c r="I400" s="21">
        <f t="shared" si="17"/>
        <v>40.252454417952315</v>
      </c>
      <c r="J400" s="2" t="s">
        <v>878</v>
      </c>
      <c r="K400" s="32" t="s">
        <v>1256</v>
      </c>
      <c r="L400" s="32">
        <v>205542003492</v>
      </c>
    </row>
    <row r="401" spans="1:12" ht="42">
      <c r="A401" s="3">
        <v>397</v>
      </c>
      <c r="B401" s="20" t="s">
        <v>496</v>
      </c>
      <c r="C401" s="3" t="s">
        <v>45</v>
      </c>
      <c r="D401" s="45">
        <v>121000</v>
      </c>
      <c r="E401" s="43">
        <v>120910</v>
      </c>
      <c r="F401" s="3" t="s">
        <v>43</v>
      </c>
      <c r="G401" s="65" t="s">
        <v>121</v>
      </c>
      <c r="H401" s="21">
        <f t="shared" si="16"/>
        <v>90</v>
      </c>
      <c r="I401" s="21">
        <f t="shared" si="17"/>
        <v>7.4435530559920596E-2</v>
      </c>
      <c r="J401" s="2" t="s">
        <v>972</v>
      </c>
      <c r="K401" s="32" t="s">
        <v>1257</v>
      </c>
      <c r="L401" s="32">
        <v>105564030060</v>
      </c>
    </row>
    <row r="402" spans="1:12">
      <c r="A402" s="3">
        <v>398</v>
      </c>
      <c r="B402" s="20" t="s">
        <v>497</v>
      </c>
      <c r="C402" s="3" t="s">
        <v>45</v>
      </c>
      <c r="D402" s="45">
        <v>190000</v>
      </c>
      <c r="E402" s="43">
        <v>186959.25</v>
      </c>
      <c r="F402" s="3" t="s">
        <v>43</v>
      </c>
      <c r="G402" s="65" t="s">
        <v>121</v>
      </c>
      <c r="H402" s="21">
        <f t="shared" si="16"/>
        <v>3040.75</v>
      </c>
      <c r="I402" s="21">
        <f t="shared" si="17"/>
        <v>1.6264239399762248</v>
      </c>
      <c r="J402" s="2" t="s">
        <v>879</v>
      </c>
      <c r="K402" s="33" t="s">
        <v>121</v>
      </c>
      <c r="L402" s="33" t="s">
        <v>121</v>
      </c>
    </row>
    <row r="403" spans="1:12" ht="42">
      <c r="A403" s="3">
        <v>399</v>
      </c>
      <c r="B403" s="20" t="s">
        <v>498</v>
      </c>
      <c r="C403" s="3" t="s">
        <v>1294</v>
      </c>
      <c r="D403" s="45">
        <v>66019</v>
      </c>
      <c r="E403" s="43">
        <v>59417.1</v>
      </c>
      <c r="F403" s="3" t="s">
        <v>43</v>
      </c>
      <c r="G403" s="65" t="s">
        <v>121</v>
      </c>
      <c r="H403" s="21">
        <f t="shared" si="16"/>
        <v>6601.9000000000015</v>
      </c>
      <c r="I403" s="21">
        <f t="shared" si="17"/>
        <v>11.111111111111112</v>
      </c>
      <c r="J403" s="2" t="s">
        <v>86</v>
      </c>
      <c r="K403" s="32" t="s">
        <v>1033</v>
      </c>
      <c r="L403" s="32">
        <v>105550014547</v>
      </c>
    </row>
    <row r="404" spans="1:12" ht="42">
      <c r="A404" s="3">
        <v>400</v>
      </c>
      <c r="B404" s="20" t="s">
        <v>499</v>
      </c>
      <c r="C404" s="3" t="s">
        <v>1294</v>
      </c>
      <c r="D404" s="43">
        <v>55000</v>
      </c>
      <c r="E404" s="43">
        <v>53779.98</v>
      </c>
      <c r="F404" s="3" t="s">
        <v>43</v>
      </c>
      <c r="G404" s="65" t="s">
        <v>121</v>
      </c>
      <c r="H404" s="21">
        <f t="shared" si="16"/>
        <v>1220.0199999999968</v>
      </c>
      <c r="I404" s="21">
        <f t="shared" si="17"/>
        <v>2.2685393337818214</v>
      </c>
      <c r="J404" s="2" t="s">
        <v>105</v>
      </c>
      <c r="K404" s="32" t="s">
        <v>1120</v>
      </c>
      <c r="L404" s="32">
        <v>105563041378</v>
      </c>
    </row>
    <row r="405" spans="1:12" ht="42">
      <c r="A405" s="3">
        <v>401</v>
      </c>
      <c r="B405" s="20" t="s">
        <v>500</v>
      </c>
      <c r="C405" s="3" t="s">
        <v>45</v>
      </c>
      <c r="D405" s="43">
        <v>122000</v>
      </c>
      <c r="E405" s="43">
        <v>121980</v>
      </c>
      <c r="F405" s="3" t="s">
        <v>43</v>
      </c>
      <c r="G405" s="65" t="s">
        <v>121</v>
      </c>
      <c r="H405" s="21">
        <f t="shared" si="16"/>
        <v>20</v>
      </c>
      <c r="I405" s="21">
        <f t="shared" si="17"/>
        <v>1.6396130513198885E-2</v>
      </c>
      <c r="J405" s="2" t="s">
        <v>85</v>
      </c>
      <c r="K405" s="32" t="s">
        <v>1222</v>
      </c>
      <c r="L405" s="32">
        <v>107566000640</v>
      </c>
    </row>
    <row r="406" spans="1:12">
      <c r="A406" s="3">
        <v>402</v>
      </c>
      <c r="B406" s="20" t="s">
        <v>501</v>
      </c>
      <c r="C406" s="3" t="s">
        <v>45</v>
      </c>
      <c r="D406" s="43">
        <v>240000</v>
      </c>
      <c r="E406" s="43">
        <v>239388.96</v>
      </c>
      <c r="F406" s="3" t="s">
        <v>43</v>
      </c>
      <c r="G406" s="65" t="s">
        <v>121</v>
      </c>
      <c r="H406" s="21">
        <f t="shared" si="16"/>
        <v>611.04000000000815</v>
      </c>
      <c r="I406" s="21">
        <f t="shared" si="17"/>
        <v>0.25524986615924483</v>
      </c>
      <c r="J406" s="2" t="s">
        <v>982</v>
      </c>
      <c r="K406" s="32" t="s">
        <v>1084</v>
      </c>
      <c r="L406" s="32">
        <v>105537062398</v>
      </c>
    </row>
    <row r="407" spans="1:12" ht="42">
      <c r="A407" s="3">
        <v>403</v>
      </c>
      <c r="B407" s="20" t="s">
        <v>502</v>
      </c>
      <c r="C407" s="3" t="s">
        <v>45</v>
      </c>
      <c r="D407" s="43">
        <v>450000</v>
      </c>
      <c r="E407" s="43">
        <v>450000</v>
      </c>
      <c r="F407" s="3" t="s">
        <v>43</v>
      </c>
      <c r="G407" s="65" t="s">
        <v>121</v>
      </c>
      <c r="H407" s="21">
        <f t="shared" si="16"/>
        <v>0</v>
      </c>
      <c r="I407" s="21">
        <f t="shared" si="17"/>
        <v>0</v>
      </c>
      <c r="J407" s="2" t="s">
        <v>117</v>
      </c>
      <c r="K407" s="32" t="s">
        <v>1258</v>
      </c>
      <c r="L407" s="32">
        <v>105557186807</v>
      </c>
    </row>
    <row r="408" spans="1:12" ht="42">
      <c r="A408" s="3">
        <v>404</v>
      </c>
      <c r="B408" s="20" t="s">
        <v>503</v>
      </c>
      <c r="C408" s="3" t="s">
        <v>1294</v>
      </c>
      <c r="D408" s="43">
        <v>82000</v>
      </c>
      <c r="E408" s="43">
        <v>80702.61</v>
      </c>
      <c r="F408" s="19" t="s">
        <v>43</v>
      </c>
      <c r="G408" s="65" t="s">
        <v>121</v>
      </c>
      <c r="H408" s="21">
        <f t="shared" si="16"/>
        <v>1297.3899999999994</v>
      </c>
      <c r="I408" s="21">
        <f t="shared" si="17"/>
        <v>1.6076183905328458</v>
      </c>
      <c r="J408" s="2" t="s">
        <v>797</v>
      </c>
      <c r="K408" s="32" t="s">
        <v>1116</v>
      </c>
      <c r="L408" s="32" t="s">
        <v>984</v>
      </c>
    </row>
    <row r="409" spans="1:12" ht="42">
      <c r="A409" s="3">
        <v>405</v>
      </c>
      <c r="B409" s="20" t="s">
        <v>504</v>
      </c>
      <c r="C409" s="3" t="s">
        <v>1294</v>
      </c>
      <c r="D409" s="43">
        <v>80000</v>
      </c>
      <c r="E409" s="43">
        <v>71198.399999999994</v>
      </c>
      <c r="F409" s="3" t="s">
        <v>43</v>
      </c>
      <c r="G409" s="65" t="s">
        <v>121</v>
      </c>
      <c r="H409" s="21">
        <f t="shared" si="16"/>
        <v>8801.6000000000058</v>
      </c>
      <c r="I409" s="21">
        <f t="shared" si="17"/>
        <v>12.362075552259611</v>
      </c>
      <c r="J409" s="2" t="s">
        <v>880</v>
      </c>
      <c r="K409" s="33" t="s">
        <v>121</v>
      </c>
      <c r="L409" s="33" t="s">
        <v>121</v>
      </c>
    </row>
    <row r="410" spans="1:12" ht="42">
      <c r="A410" s="3">
        <v>406</v>
      </c>
      <c r="B410" s="20" t="s">
        <v>505</v>
      </c>
      <c r="C410" s="3" t="s">
        <v>1294</v>
      </c>
      <c r="D410" s="43">
        <v>65000</v>
      </c>
      <c r="E410" s="43">
        <v>62060</v>
      </c>
      <c r="F410" s="3" t="s">
        <v>43</v>
      </c>
      <c r="G410" s="65" t="s">
        <v>121</v>
      </c>
      <c r="H410" s="21">
        <f t="shared" si="16"/>
        <v>2940</v>
      </c>
      <c r="I410" s="21">
        <f t="shared" si="17"/>
        <v>4.7373509506928775</v>
      </c>
      <c r="J410" s="2" t="s">
        <v>881</v>
      </c>
      <c r="K410" s="32" t="s">
        <v>1259</v>
      </c>
      <c r="L410" s="32">
        <v>105549022507</v>
      </c>
    </row>
    <row r="411" spans="1:12">
      <c r="A411" s="3">
        <v>407</v>
      </c>
      <c r="B411" s="20" t="s">
        <v>29</v>
      </c>
      <c r="C411" s="3" t="s">
        <v>45</v>
      </c>
      <c r="D411" s="45">
        <v>180000</v>
      </c>
      <c r="E411" s="43">
        <v>174624</v>
      </c>
      <c r="F411" s="3" t="s">
        <v>43</v>
      </c>
      <c r="G411" s="65" t="s">
        <v>121</v>
      </c>
      <c r="H411" s="21">
        <f t="shared" si="16"/>
        <v>5376</v>
      </c>
      <c r="I411" s="21">
        <f t="shared" si="17"/>
        <v>3.0786146234194613</v>
      </c>
      <c r="J411" s="2" t="s">
        <v>992</v>
      </c>
      <c r="K411" s="32" t="s">
        <v>1260</v>
      </c>
      <c r="L411" s="32">
        <v>105541035502</v>
      </c>
    </row>
    <row r="412" spans="1:12">
      <c r="A412" s="3">
        <v>408</v>
      </c>
      <c r="B412" s="20" t="s">
        <v>506</v>
      </c>
      <c r="C412" s="3" t="s">
        <v>45</v>
      </c>
      <c r="D412" s="45">
        <v>500000</v>
      </c>
      <c r="E412" s="43">
        <v>490722.5</v>
      </c>
      <c r="F412" s="3" t="s">
        <v>43</v>
      </c>
      <c r="G412" s="65" t="s">
        <v>121</v>
      </c>
      <c r="H412" s="21">
        <f t="shared" si="16"/>
        <v>9277.5</v>
      </c>
      <c r="I412" s="21">
        <f t="shared" si="17"/>
        <v>1.8905797064532399</v>
      </c>
      <c r="J412" s="2" t="s">
        <v>882</v>
      </c>
      <c r="K412" s="32" t="s">
        <v>1261</v>
      </c>
      <c r="L412" s="32">
        <v>107561000226</v>
      </c>
    </row>
    <row r="413" spans="1:12" ht="42">
      <c r="A413" s="3">
        <v>409</v>
      </c>
      <c r="B413" s="20" t="s">
        <v>507</v>
      </c>
      <c r="C413" s="3" t="s">
        <v>45</v>
      </c>
      <c r="D413" s="45">
        <v>128400</v>
      </c>
      <c r="E413" s="43">
        <v>128400</v>
      </c>
      <c r="F413" s="3" t="s">
        <v>43</v>
      </c>
      <c r="G413" s="65" t="s">
        <v>121</v>
      </c>
      <c r="H413" s="21">
        <f t="shared" si="16"/>
        <v>0</v>
      </c>
      <c r="I413" s="21">
        <f t="shared" si="17"/>
        <v>0</v>
      </c>
      <c r="J413" s="2" t="s">
        <v>968</v>
      </c>
      <c r="K413" s="32" t="s">
        <v>1189</v>
      </c>
      <c r="L413" s="32">
        <v>105560084734</v>
      </c>
    </row>
    <row r="414" spans="1:12" ht="42">
      <c r="A414" s="3">
        <v>410</v>
      </c>
      <c r="B414" s="20" t="s">
        <v>508</v>
      </c>
      <c r="C414" s="3" t="s">
        <v>45</v>
      </c>
      <c r="D414" s="45">
        <v>124334</v>
      </c>
      <c r="E414" s="43">
        <v>124334</v>
      </c>
      <c r="F414" s="3" t="s">
        <v>43</v>
      </c>
      <c r="G414" s="65" t="s">
        <v>121</v>
      </c>
      <c r="H414" s="21">
        <f t="shared" si="16"/>
        <v>0</v>
      </c>
      <c r="I414" s="21">
        <f t="shared" si="17"/>
        <v>0</v>
      </c>
      <c r="J414" s="2" t="s">
        <v>108</v>
      </c>
      <c r="K414" s="32" t="s">
        <v>1074</v>
      </c>
      <c r="L414" s="32">
        <v>105558075201</v>
      </c>
    </row>
    <row r="415" spans="1:12" ht="42">
      <c r="A415" s="3">
        <v>411</v>
      </c>
      <c r="B415" s="20" t="s">
        <v>66</v>
      </c>
      <c r="C415" s="3" t="s">
        <v>1294</v>
      </c>
      <c r="D415" s="45">
        <v>60600</v>
      </c>
      <c r="E415" s="43">
        <v>60599.9</v>
      </c>
      <c r="F415" s="3" t="s">
        <v>43</v>
      </c>
      <c r="G415" s="65" t="s">
        <v>121</v>
      </c>
      <c r="H415" s="21">
        <f t="shared" si="16"/>
        <v>9.9999999998544808E-2</v>
      </c>
      <c r="I415" s="21">
        <f t="shared" si="17"/>
        <v>1.6501677395267122E-4</v>
      </c>
      <c r="J415" s="2" t="s">
        <v>883</v>
      </c>
      <c r="K415" s="32" t="s">
        <v>1143</v>
      </c>
      <c r="L415" s="32">
        <v>1309902760011</v>
      </c>
    </row>
    <row r="416" spans="1:12" ht="42">
      <c r="A416" s="3">
        <v>412</v>
      </c>
      <c r="B416" s="20" t="s">
        <v>509</v>
      </c>
      <c r="C416" s="3" t="s">
        <v>83</v>
      </c>
      <c r="D416" s="45">
        <v>800000</v>
      </c>
      <c r="E416" s="45">
        <v>755000</v>
      </c>
      <c r="F416" s="3" t="s">
        <v>43</v>
      </c>
      <c r="G416" s="65" t="s">
        <v>121</v>
      </c>
      <c r="H416" s="21">
        <f t="shared" si="16"/>
        <v>45000</v>
      </c>
      <c r="I416" s="21">
        <f t="shared" si="17"/>
        <v>5.9602649006622519</v>
      </c>
      <c r="J416" s="2" t="s">
        <v>862</v>
      </c>
      <c r="K416" s="32" t="s">
        <v>1243</v>
      </c>
      <c r="L416" s="32">
        <v>105565114500</v>
      </c>
    </row>
    <row r="417" spans="1:12" ht="42">
      <c r="A417" s="3">
        <v>413</v>
      </c>
      <c r="B417" s="20" t="s">
        <v>510</v>
      </c>
      <c r="C417" s="3" t="s">
        <v>45</v>
      </c>
      <c r="D417" s="45">
        <v>300000</v>
      </c>
      <c r="E417" s="43">
        <v>299321.8</v>
      </c>
      <c r="F417" s="3" t="s">
        <v>43</v>
      </c>
      <c r="G417" s="65" t="s">
        <v>121</v>
      </c>
      <c r="H417" s="21">
        <f t="shared" si="16"/>
        <v>678.20000000001164</v>
      </c>
      <c r="I417" s="21">
        <f t="shared" si="17"/>
        <v>0.2265788860016249</v>
      </c>
      <c r="J417" s="2" t="s">
        <v>884</v>
      </c>
      <c r="K417" s="32" t="s">
        <v>1262</v>
      </c>
      <c r="L417" s="32">
        <v>105543038134</v>
      </c>
    </row>
    <row r="418" spans="1:12">
      <c r="A418" s="3">
        <v>414</v>
      </c>
      <c r="B418" s="20" t="s">
        <v>511</v>
      </c>
      <c r="C418" s="3" t="s">
        <v>45</v>
      </c>
      <c r="D418" s="45">
        <v>173458.77</v>
      </c>
      <c r="E418" s="43">
        <v>173458.77</v>
      </c>
      <c r="F418" s="19" t="s">
        <v>43</v>
      </c>
      <c r="G418" s="65" t="s">
        <v>121</v>
      </c>
      <c r="H418" s="22">
        <f t="shared" si="16"/>
        <v>0</v>
      </c>
      <c r="I418" s="21">
        <f t="shared" si="17"/>
        <v>0</v>
      </c>
      <c r="J418" s="2" t="s">
        <v>64</v>
      </c>
      <c r="K418" s="32" t="s">
        <v>1214</v>
      </c>
      <c r="L418" s="32">
        <v>505551005203</v>
      </c>
    </row>
    <row r="419" spans="1:12" ht="42">
      <c r="A419" s="3">
        <v>415</v>
      </c>
      <c r="B419" s="20" t="s">
        <v>512</v>
      </c>
      <c r="C419" s="3" t="s">
        <v>45</v>
      </c>
      <c r="D419" s="45">
        <v>321000</v>
      </c>
      <c r="E419" s="43">
        <v>320000</v>
      </c>
      <c r="F419" s="3" t="s">
        <v>43</v>
      </c>
      <c r="G419" s="65" t="s">
        <v>121</v>
      </c>
      <c r="H419" s="21">
        <f t="shared" si="16"/>
        <v>1000</v>
      </c>
      <c r="I419" s="21">
        <f t="shared" si="17"/>
        <v>0.3125</v>
      </c>
      <c r="J419" s="2" t="s">
        <v>85</v>
      </c>
      <c r="K419" s="32" t="s">
        <v>1222</v>
      </c>
      <c r="L419" s="32">
        <v>107566000640</v>
      </c>
    </row>
    <row r="420" spans="1:12" ht="42">
      <c r="A420" s="3">
        <v>416</v>
      </c>
      <c r="B420" s="20" t="s">
        <v>75</v>
      </c>
      <c r="C420" s="3" t="s">
        <v>1294</v>
      </c>
      <c r="D420" s="45">
        <v>99724</v>
      </c>
      <c r="E420" s="43">
        <v>99724</v>
      </c>
      <c r="F420" s="3" t="s">
        <v>43</v>
      </c>
      <c r="G420" s="65" t="s">
        <v>121</v>
      </c>
      <c r="H420" s="21">
        <f t="shared" si="16"/>
        <v>0</v>
      </c>
      <c r="I420" s="21">
        <f t="shared" si="17"/>
        <v>0</v>
      </c>
      <c r="J420" s="2" t="s">
        <v>885</v>
      </c>
      <c r="K420" s="32" t="s">
        <v>1263</v>
      </c>
      <c r="L420" s="32">
        <v>105533120440</v>
      </c>
    </row>
    <row r="421" spans="1:12" ht="42">
      <c r="A421" s="3">
        <v>417</v>
      </c>
      <c r="B421" s="20" t="s">
        <v>513</v>
      </c>
      <c r="C421" s="3" t="s">
        <v>1294</v>
      </c>
      <c r="D421" s="45">
        <v>99480</v>
      </c>
      <c r="E421" s="43">
        <v>70700</v>
      </c>
      <c r="F421" s="3" t="s">
        <v>43</v>
      </c>
      <c r="G421" s="65" t="s">
        <v>121</v>
      </c>
      <c r="H421" s="21">
        <f t="shared" si="16"/>
        <v>28780</v>
      </c>
      <c r="I421" s="21">
        <f t="shared" si="17"/>
        <v>40.707213578500706</v>
      </c>
      <c r="J421" s="2" t="s">
        <v>123</v>
      </c>
      <c r="K421" s="32" t="s">
        <v>1048</v>
      </c>
      <c r="L421" s="32">
        <v>343563000759</v>
      </c>
    </row>
    <row r="422" spans="1:12" ht="42">
      <c r="A422" s="3">
        <v>418</v>
      </c>
      <c r="B422" s="20" t="s">
        <v>514</v>
      </c>
      <c r="C422" s="3" t="s">
        <v>1294</v>
      </c>
      <c r="D422" s="45">
        <v>35000</v>
      </c>
      <c r="E422" s="43">
        <v>27606</v>
      </c>
      <c r="F422" s="3" t="s">
        <v>43</v>
      </c>
      <c r="G422" s="65" t="s">
        <v>121</v>
      </c>
      <c r="H422" s="22">
        <f t="shared" si="16"/>
        <v>7394</v>
      </c>
      <c r="I422" s="21">
        <f t="shared" si="17"/>
        <v>26.78403245671231</v>
      </c>
      <c r="J422" s="2" t="s">
        <v>886</v>
      </c>
      <c r="K422" s="32" t="s">
        <v>1264</v>
      </c>
      <c r="L422" s="32">
        <v>303524000247</v>
      </c>
    </row>
    <row r="423" spans="1:12" ht="42">
      <c r="A423" s="3">
        <v>419</v>
      </c>
      <c r="B423" s="20" t="s">
        <v>515</v>
      </c>
      <c r="C423" s="3" t="s">
        <v>1294</v>
      </c>
      <c r="D423" s="43">
        <v>30000</v>
      </c>
      <c r="E423" s="43">
        <v>20424</v>
      </c>
      <c r="F423" s="3" t="s">
        <v>43</v>
      </c>
      <c r="G423" s="65" t="s">
        <v>121</v>
      </c>
      <c r="H423" s="21">
        <f t="shared" si="16"/>
        <v>9576</v>
      </c>
      <c r="I423" s="21">
        <f t="shared" si="17"/>
        <v>46.886016451233843</v>
      </c>
      <c r="J423" s="2" t="s">
        <v>887</v>
      </c>
      <c r="K423" s="33" t="s">
        <v>121</v>
      </c>
      <c r="L423" s="33" t="s">
        <v>121</v>
      </c>
    </row>
    <row r="424" spans="1:12">
      <c r="A424" s="3">
        <v>420</v>
      </c>
      <c r="B424" s="20" t="s">
        <v>516</v>
      </c>
      <c r="C424" s="3" t="s">
        <v>45</v>
      </c>
      <c r="D424" s="45">
        <v>165000</v>
      </c>
      <c r="E424" s="43">
        <v>153900</v>
      </c>
      <c r="F424" s="3" t="s">
        <v>43</v>
      </c>
      <c r="G424" s="65" t="s">
        <v>121</v>
      </c>
      <c r="H424" s="21">
        <f t="shared" si="16"/>
        <v>11100</v>
      </c>
      <c r="I424" s="21">
        <f t="shared" si="17"/>
        <v>7.2124756335282649</v>
      </c>
      <c r="J424" s="2" t="s">
        <v>123</v>
      </c>
      <c r="K424" s="32" t="s">
        <v>1048</v>
      </c>
      <c r="L424" s="32">
        <v>343563000759</v>
      </c>
    </row>
    <row r="425" spans="1:12" ht="42">
      <c r="A425" s="3">
        <v>421</v>
      </c>
      <c r="B425" s="20" t="s">
        <v>517</v>
      </c>
      <c r="C425" s="3" t="s">
        <v>45</v>
      </c>
      <c r="D425" s="45">
        <v>165000</v>
      </c>
      <c r="E425" s="43">
        <v>164780</v>
      </c>
      <c r="F425" s="3" t="s">
        <v>43</v>
      </c>
      <c r="G425" s="65" t="s">
        <v>121</v>
      </c>
      <c r="H425" s="21">
        <f t="shared" si="16"/>
        <v>220</v>
      </c>
      <c r="I425" s="21">
        <f t="shared" si="17"/>
        <v>0.13351134846461948</v>
      </c>
      <c r="J425" s="2" t="s">
        <v>865</v>
      </c>
      <c r="K425" s="32" t="s">
        <v>1121</v>
      </c>
      <c r="L425" s="32">
        <v>215556005034</v>
      </c>
    </row>
    <row r="426" spans="1:12">
      <c r="A426" s="3">
        <v>422</v>
      </c>
      <c r="B426" s="20" t="s">
        <v>518</v>
      </c>
      <c r="C426" s="3" t="s">
        <v>45</v>
      </c>
      <c r="D426" s="45">
        <v>499280</v>
      </c>
      <c r="E426" s="43">
        <v>499280</v>
      </c>
      <c r="F426" s="3" t="s">
        <v>43</v>
      </c>
      <c r="G426" s="65" t="s">
        <v>121</v>
      </c>
      <c r="H426" s="21">
        <f t="shared" si="16"/>
        <v>0</v>
      </c>
      <c r="I426" s="21">
        <f t="shared" si="17"/>
        <v>0</v>
      </c>
      <c r="J426" s="2" t="s">
        <v>888</v>
      </c>
      <c r="K426" s="32" t="s">
        <v>1265</v>
      </c>
      <c r="L426" s="32">
        <v>105564059912</v>
      </c>
    </row>
    <row r="427" spans="1:12" ht="42">
      <c r="A427" s="3">
        <v>423</v>
      </c>
      <c r="B427" s="20" t="s">
        <v>519</v>
      </c>
      <c r="C427" s="3" t="s">
        <v>1294</v>
      </c>
      <c r="D427" s="45">
        <v>54000</v>
      </c>
      <c r="E427" s="43">
        <v>53709.72</v>
      </c>
      <c r="F427" s="3" t="s">
        <v>43</v>
      </c>
      <c r="G427" s="65" t="s">
        <v>121</v>
      </c>
      <c r="H427" s="22">
        <f t="shared" si="16"/>
        <v>290.27999999999884</v>
      </c>
      <c r="I427" s="21">
        <f t="shared" si="17"/>
        <v>0.5404608327878061</v>
      </c>
      <c r="J427" s="2" t="s">
        <v>886</v>
      </c>
      <c r="K427" s="32" t="s">
        <v>1264</v>
      </c>
      <c r="L427" s="32">
        <v>303524000247</v>
      </c>
    </row>
    <row r="428" spans="1:12" ht="42">
      <c r="A428" s="3">
        <v>424</v>
      </c>
      <c r="B428" s="20" t="s">
        <v>520</v>
      </c>
      <c r="C428" s="3" t="s">
        <v>1294</v>
      </c>
      <c r="D428" s="45">
        <v>48150</v>
      </c>
      <c r="E428" s="43">
        <v>48150</v>
      </c>
      <c r="F428" s="3" t="s">
        <v>43</v>
      </c>
      <c r="G428" s="65" t="s">
        <v>121</v>
      </c>
      <c r="H428" s="22">
        <f t="shared" si="16"/>
        <v>0</v>
      </c>
      <c r="I428" s="21">
        <f t="shared" si="17"/>
        <v>0</v>
      </c>
      <c r="J428" s="2" t="s">
        <v>889</v>
      </c>
      <c r="K428" s="32" t="s">
        <v>1266</v>
      </c>
      <c r="L428" s="32">
        <v>105554053512</v>
      </c>
    </row>
    <row r="429" spans="1:12" ht="42">
      <c r="A429" s="3">
        <v>425</v>
      </c>
      <c r="B429" s="20" t="s">
        <v>521</v>
      </c>
      <c r="C429" s="3" t="s">
        <v>1294</v>
      </c>
      <c r="D429" s="45">
        <v>35000</v>
      </c>
      <c r="E429" s="43">
        <v>34085.919999999998</v>
      </c>
      <c r="F429" s="3" t="s">
        <v>43</v>
      </c>
      <c r="G429" s="65" t="s">
        <v>121</v>
      </c>
      <c r="H429" s="21">
        <f t="shared" si="16"/>
        <v>914.08000000000175</v>
      </c>
      <c r="I429" s="21">
        <f t="shared" si="17"/>
        <v>2.6816937902805669</v>
      </c>
      <c r="J429" s="2" t="s">
        <v>37</v>
      </c>
      <c r="K429" s="32" t="s">
        <v>1187</v>
      </c>
      <c r="L429" s="32">
        <v>105544020492</v>
      </c>
    </row>
    <row r="430" spans="1:12">
      <c r="A430" s="3">
        <v>426</v>
      </c>
      <c r="B430" s="20" t="s">
        <v>522</v>
      </c>
      <c r="C430" s="3" t="s">
        <v>45</v>
      </c>
      <c r="D430" s="45">
        <v>165000</v>
      </c>
      <c r="E430" s="43">
        <v>153443.35</v>
      </c>
      <c r="F430" s="3" t="s">
        <v>43</v>
      </c>
      <c r="G430" s="65" t="s">
        <v>121</v>
      </c>
      <c r="H430" s="21">
        <f t="shared" si="16"/>
        <v>11556.649999999994</v>
      </c>
      <c r="I430" s="21">
        <f t="shared" si="17"/>
        <v>7.5315417709532504</v>
      </c>
      <c r="J430" s="2" t="s">
        <v>890</v>
      </c>
      <c r="K430" s="32" t="s">
        <v>1267</v>
      </c>
      <c r="L430" s="32">
        <v>105536054995</v>
      </c>
    </row>
    <row r="431" spans="1:12" ht="42">
      <c r="A431" s="3">
        <v>427</v>
      </c>
      <c r="B431" s="20" t="s">
        <v>523</v>
      </c>
      <c r="C431" s="3" t="s">
        <v>1294</v>
      </c>
      <c r="D431" s="45">
        <v>41000</v>
      </c>
      <c r="E431" s="43">
        <v>38678.400000000001</v>
      </c>
      <c r="F431" s="3" t="s">
        <v>43</v>
      </c>
      <c r="G431" s="65" t="s">
        <v>121</v>
      </c>
      <c r="H431" s="21">
        <f t="shared" si="16"/>
        <v>2321.5999999999985</v>
      </c>
      <c r="I431" s="21">
        <f t="shared" si="17"/>
        <v>6.0023165384297137</v>
      </c>
      <c r="J431" s="2" t="s">
        <v>891</v>
      </c>
      <c r="K431" s="33" t="s">
        <v>121</v>
      </c>
      <c r="L431" s="33" t="s">
        <v>121</v>
      </c>
    </row>
    <row r="432" spans="1:12" ht="42">
      <c r="A432" s="3">
        <v>428</v>
      </c>
      <c r="B432" s="20" t="s">
        <v>524</v>
      </c>
      <c r="C432" s="3" t="s">
        <v>45</v>
      </c>
      <c r="D432" s="45">
        <v>132000</v>
      </c>
      <c r="E432" s="43">
        <v>131749.06</v>
      </c>
      <c r="F432" s="3" t="s">
        <v>43</v>
      </c>
      <c r="G432" s="65" t="s">
        <v>121</v>
      </c>
      <c r="H432" s="21">
        <f t="shared" si="16"/>
        <v>250.94000000000233</v>
      </c>
      <c r="I432" s="21">
        <f t="shared" si="17"/>
        <v>0.19046815210674167</v>
      </c>
      <c r="J432" s="2" t="s">
        <v>892</v>
      </c>
      <c r="K432" s="32" t="s">
        <v>1268</v>
      </c>
      <c r="L432" s="32">
        <v>105538094901</v>
      </c>
    </row>
    <row r="433" spans="1:12">
      <c r="A433" s="3">
        <v>429</v>
      </c>
      <c r="B433" s="20" t="s">
        <v>44</v>
      </c>
      <c r="C433" s="3" t="s">
        <v>45</v>
      </c>
      <c r="D433" s="43">
        <v>292781.96000000002</v>
      </c>
      <c r="E433" s="43">
        <v>292781.96000000002</v>
      </c>
      <c r="F433" s="3" t="s">
        <v>43</v>
      </c>
      <c r="G433" s="65" t="s">
        <v>121</v>
      </c>
      <c r="H433" s="21">
        <f t="shared" si="16"/>
        <v>0</v>
      </c>
      <c r="I433" s="21">
        <f t="shared" si="17"/>
        <v>0</v>
      </c>
      <c r="J433" s="2" t="s">
        <v>982</v>
      </c>
      <c r="K433" s="32" t="s">
        <v>1084</v>
      </c>
      <c r="L433" s="32">
        <v>105537062398</v>
      </c>
    </row>
    <row r="434" spans="1:12">
      <c r="A434" s="3">
        <v>430</v>
      </c>
      <c r="B434" s="20" t="s">
        <v>525</v>
      </c>
      <c r="C434" s="3" t="s">
        <v>45</v>
      </c>
      <c r="D434" s="45">
        <v>395472</v>
      </c>
      <c r="E434" s="43">
        <v>395472</v>
      </c>
      <c r="F434" s="3" t="s">
        <v>43</v>
      </c>
      <c r="G434" s="65" t="s">
        <v>121</v>
      </c>
      <c r="H434" s="22">
        <f t="shared" si="16"/>
        <v>0</v>
      </c>
      <c r="I434" s="21">
        <f t="shared" si="17"/>
        <v>0</v>
      </c>
      <c r="J434" s="2" t="s">
        <v>845</v>
      </c>
      <c r="K434" s="32" t="s">
        <v>1155</v>
      </c>
      <c r="L434" s="32">
        <v>135538001988</v>
      </c>
    </row>
    <row r="435" spans="1:12">
      <c r="A435" s="3">
        <v>431</v>
      </c>
      <c r="B435" s="20" t="s">
        <v>526</v>
      </c>
      <c r="C435" s="3" t="s">
        <v>45</v>
      </c>
      <c r="D435" s="45">
        <v>160500</v>
      </c>
      <c r="E435" s="43">
        <v>160500</v>
      </c>
      <c r="F435" s="3" t="s">
        <v>43</v>
      </c>
      <c r="G435" s="65" t="s">
        <v>121</v>
      </c>
      <c r="H435" s="21">
        <f t="shared" si="16"/>
        <v>0</v>
      </c>
      <c r="I435" s="21">
        <f t="shared" si="17"/>
        <v>0</v>
      </c>
      <c r="J435" s="2" t="s">
        <v>16</v>
      </c>
      <c r="K435" s="32" t="s">
        <v>1269</v>
      </c>
      <c r="L435" s="32">
        <v>105550068744</v>
      </c>
    </row>
    <row r="436" spans="1:12" ht="42">
      <c r="A436" s="3">
        <v>432</v>
      </c>
      <c r="B436" s="20" t="s">
        <v>527</v>
      </c>
      <c r="C436" s="3" t="s">
        <v>45</v>
      </c>
      <c r="D436" s="45">
        <v>354718.48</v>
      </c>
      <c r="E436" s="43">
        <v>354718.48</v>
      </c>
      <c r="F436" s="3" t="s">
        <v>43</v>
      </c>
      <c r="G436" s="65" t="s">
        <v>121</v>
      </c>
      <c r="H436" s="21">
        <f t="shared" si="16"/>
        <v>0</v>
      </c>
      <c r="I436" s="21">
        <f t="shared" si="17"/>
        <v>0</v>
      </c>
      <c r="J436" s="2" t="s">
        <v>868</v>
      </c>
      <c r="K436" s="32" t="s">
        <v>1094</v>
      </c>
      <c r="L436" s="32">
        <v>105540008838</v>
      </c>
    </row>
    <row r="437" spans="1:12">
      <c r="A437" s="3">
        <v>433</v>
      </c>
      <c r="B437" s="20" t="s">
        <v>528</v>
      </c>
      <c r="C437" s="3" t="s">
        <v>46</v>
      </c>
      <c r="D437" s="43">
        <v>2300000</v>
      </c>
      <c r="E437" s="43">
        <v>2300000</v>
      </c>
      <c r="F437" s="3" t="s">
        <v>43</v>
      </c>
      <c r="G437" s="65" t="s">
        <v>121</v>
      </c>
      <c r="H437" s="21">
        <f t="shared" si="16"/>
        <v>0</v>
      </c>
      <c r="I437" s="21">
        <f t="shared" si="17"/>
        <v>0</v>
      </c>
      <c r="J437" s="2" t="s">
        <v>893</v>
      </c>
      <c r="K437" s="33" t="s">
        <v>121</v>
      </c>
      <c r="L437" s="33" t="s">
        <v>121</v>
      </c>
    </row>
    <row r="438" spans="1:12" ht="42">
      <c r="A438" s="3">
        <v>434</v>
      </c>
      <c r="B438" s="20" t="s">
        <v>529</v>
      </c>
      <c r="C438" s="3" t="s">
        <v>1294</v>
      </c>
      <c r="D438" s="43">
        <v>45000</v>
      </c>
      <c r="E438" s="43">
        <v>40403.199999999997</v>
      </c>
      <c r="F438" s="3" t="s">
        <v>43</v>
      </c>
      <c r="G438" s="65" t="s">
        <v>121</v>
      </c>
      <c r="H438" s="21">
        <f t="shared" si="16"/>
        <v>4596.8000000000029</v>
      </c>
      <c r="I438" s="21">
        <f t="shared" si="17"/>
        <v>11.377316648186291</v>
      </c>
      <c r="J438" s="2" t="s">
        <v>38</v>
      </c>
      <c r="K438" s="32" t="s">
        <v>1270</v>
      </c>
      <c r="L438" s="32">
        <v>105549077301</v>
      </c>
    </row>
    <row r="439" spans="1:12">
      <c r="A439" s="3">
        <v>435</v>
      </c>
      <c r="B439" s="20" t="s">
        <v>530</v>
      </c>
      <c r="C439" s="3" t="s">
        <v>46</v>
      </c>
      <c r="D439" s="43">
        <v>512000</v>
      </c>
      <c r="E439" s="45">
        <v>502200</v>
      </c>
      <c r="F439" s="3" t="s">
        <v>43</v>
      </c>
      <c r="G439" s="65" t="s">
        <v>121</v>
      </c>
      <c r="H439" s="21">
        <f t="shared" si="16"/>
        <v>9800</v>
      </c>
      <c r="I439" s="21">
        <f t="shared" si="17"/>
        <v>1.9514137793707687</v>
      </c>
      <c r="J439" s="2" t="s">
        <v>894</v>
      </c>
      <c r="K439" s="33" t="s">
        <v>121</v>
      </c>
      <c r="L439" s="33" t="s">
        <v>121</v>
      </c>
    </row>
    <row r="440" spans="1:12" ht="42">
      <c r="A440" s="3">
        <v>436</v>
      </c>
      <c r="B440" s="20" t="s">
        <v>531</v>
      </c>
      <c r="C440" s="3" t="s">
        <v>45</v>
      </c>
      <c r="D440" s="43">
        <v>185000</v>
      </c>
      <c r="E440" s="43">
        <v>178405.11</v>
      </c>
      <c r="F440" s="3" t="s">
        <v>43</v>
      </c>
      <c r="G440" s="65" t="s">
        <v>121</v>
      </c>
      <c r="H440" s="21">
        <f t="shared" si="16"/>
        <v>6594.890000000014</v>
      </c>
      <c r="I440" s="21">
        <f t="shared" si="17"/>
        <v>3.69658133671172</v>
      </c>
      <c r="J440" s="2" t="s">
        <v>895</v>
      </c>
      <c r="K440" s="33" t="s">
        <v>121</v>
      </c>
      <c r="L440" s="33" t="s">
        <v>121</v>
      </c>
    </row>
    <row r="441" spans="1:12" ht="42">
      <c r="A441" s="3">
        <v>437</v>
      </c>
      <c r="B441" s="20" t="s">
        <v>532</v>
      </c>
      <c r="C441" s="3" t="s">
        <v>45</v>
      </c>
      <c r="D441" s="45">
        <v>165000</v>
      </c>
      <c r="E441" s="43">
        <v>164164.75</v>
      </c>
      <c r="F441" s="3" t="s">
        <v>43</v>
      </c>
      <c r="G441" s="65" t="s">
        <v>121</v>
      </c>
      <c r="H441" s="21">
        <f t="shared" si="16"/>
        <v>835.25</v>
      </c>
      <c r="I441" s="21">
        <f t="shared" si="17"/>
        <v>0.50878766604889292</v>
      </c>
      <c r="J441" s="2" t="s">
        <v>886</v>
      </c>
      <c r="K441" s="32" t="s">
        <v>1264</v>
      </c>
      <c r="L441" s="32">
        <v>303524000247</v>
      </c>
    </row>
    <row r="442" spans="1:12">
      <c r="A442" s="3">
        <v>438</v>
      </c>
      <c r="B442" s="20" t="s">
        <v>533</v>
      </c>
      <c r="C442" s="3" t="s">
        <v>45</v>
      </c>
      <c r="D442" s="45">
        <v>253000</v>
      </c>
      <c r="E442" s="43">
        <v>228480</v>
      </c>
      <c r="F442" s="3" t="s">
        <v>43</v>
      </c>
      <c r="G442" s="65" t="s">
        <v>121</v>
      </c>
      <c r="H442" s="21">
        <f t="shared" ref="H442:H501" si="18">D442-E442</f>
        <v>24520</v>
      </c>
      <c r="I442" s="21">
        <f t="shared" si="17"/>
        <v>10.731792717086835</v>
      </c>
      <c r="J442" s="2" t="s">
        <v>896</v>
      </c>
      <c r="K442" s="32" t="s">
        <v>1271</v>
      </c>
      <c r="L442" s="32">
        <v>303535000791</v>
      </c>
    </row>
    <row r="443" spans="1:12" ht="42">
      <c r="A443" s="3">
        <v>439</v>
      </c>
      <c r="B443" s="20" t="s">
        <v>534</v>
      </c>
      <c r="C443" s="3" t="s">
        <v>1294</v>
      </c>
      <c r="D443" s="45">
        <v>5000</v>
      </c>
      <c r="E443" s="43">
        <v>4108.8</v>
      </c>
      <c r="F443" s="3" t="s">
        <v>43</v>
      </c>
      <c r="G443" s="65" t="s">
        <v>121</v>
      </c>
      <c r="H443" s="21">
        <f t="shared" si="18"/>
        <v>891.19999999999982</v>
      </c>
      <c r="I443" s="21">
        <f t="shared" si="17"/>
        <v>21.690031152647972</v>
      </c>
      <c r="J443" s="2" t="s">
        <v>51</v>
      </c>
      <c r="K443" s="32" t="s">
        <v>1219</v>
      </c>
      <c r="L443" s="32">
        <v>105550122226</v>
      </c>
    </row>
    <row r="444" spans="1:12" ht="42">
      <c r="A444" s="3">
        <v>440</v>
      </c>
      <c r="B444" s="20" t="s">
        <v>535</v>
      </c>
      <c r="C444" s="3" t="s">
        <v>1294</v>
      </c>
      <c r="D444" s="45">
        <v>39000</v>
      </c>
      <c r="E444" s="43">
        <v>38434</v>
      </c>
      <c r="F444" s="3" t="s">
        <v>43</v>
      </c>
      <c r="G444" s="65" t="s">
        <v>121</v>
      </c>
      <c r="H444" s="21">
        <f t="shared" si="18"/>
        <v>566</v>
      </c>
      <c r="I444" s="21">
        <f t="shared" si="17"/>
        <v>1.4726544205651246</v>
      </c>
      <c r="J444" s="2" t="s">
        <v>771</v>
      </c>
      <c r="K444" s="32" t="s">
        <v>1093</v>
      </c>
      <c r="L444" s="32">
        <v>105563112208</v>
      </c>
    </row>
    <row r="445" spans="1:12">
      <c r="A445" s="3">
        <v>441</v>
      </c>
      <c r="B445" s="20" t="s">
        <v>536</v>
      </c>
      <c r="C445" s="3" t="s">
        <v>46</v>
      </c>
      <c r="D445" s="45">
        <v>750000</v>
      </c>
      <c r="E445" s="45">
        <v>750000</v>
      </c>
      <c r="F445" s="3" t="s">
        <v>43</v>
      </c>
      <c r="G445" s="65" t="s">
        <v>121</v>
      </c>
      <c r="H445" s="21">
        <f t="shared" si="18"/>
        <v>0</v>
      </c>
      <c r="I445" s="21">
        <f t="shared" si="17"/>
        <v>0</v>
      </c>
      <c r="J445" s="2" t="s">
        <v>897</v>
      </c>
      <c r="K445" s="32" t="s">
        <v>1272</v>
      </c>
      <c r="L445" s="32">
        <v>105543079477</v>
      </c>
    </row>
    <row r="446" spans="1:12" ht="42">
      <c r="A446" s="3">
        <v>442</v>
      </c>
      <c r="B446" s="20" t="s">
        <v>537</v>
      </c>
      <c r="C446" s="3" t="s">
        <v>1294</v>
      </c>
      <c r="D446" s="45">
        <v>10700</v>
      </c>
      <c r="E446" s="43">
        <v>10700</v>
      </c>
      <c r="F446" s="3" t="s">
        <v>43</v>
      </c>
      <c r="G446" s="65" t="s">
        <v>121</v>
      </c>
      <c r="H446" s="22">
        <f t="shared" si="18"/>
        <v>0</v>
      </c>
      <c r="I446" s="21">
        <f t="shared" si="17"/>
        <v>0</v>
      </c>
      <c r="J446" s="2" t="s">
        <v>990</v>
      </c>
      <c r="K446" s="32" t="s">
        <v>1247</v>
      </c>
      <c r="L446" s="32">
        <v>125552015273</v>
      </c>
    </row>
    <row r="447" spans="1:12" ht="42">
      <c r="A447" s="3">
        <v>443</v>
      </c>
      <c r="B447" s="20" t="s">
        <v>538</v>
      </c>
      <c r="C447" s="3" t="s">
        <v>1294</v>
      </c>
      <c r="D447" s="45">
        <v>100000</v>
      </c>
      <c r="E447" s="43">
        <v>96300</v>
      </c>
      <c r="F447" s="3" t="s">
        <v>43</v>
      </c>
      <c r="G447" s="65" t="s">
        <v>121</v>
      </c>
      <c r="H447" s="22">
        <f>D447-E447</f>
        <v>3700</v>
      </c>
      <c r="I447" s="21">
        <f t="shared" si="17"/>
        <v>3.8421599169262719</v>
      </c>
      <c r="J447" s="2" t="s">
        <v>90</v>
      </c>
      <c r="K447" s="32" t="s">
        <v>998</v>
      </c>
      <c r="L447" s="32">
        <v>105534016981</v>
      </c>
    </row>
    <row r="448" spans="1:12" ht="42">
      <c r="A448" s="3">
        <v>444</v>
      </c>
      <c r="B448" s="20" t="s">
        <v>539</v>
      </c>
      <c r="C448" s="3" t="s">
        <v>45</v>
      </c>
      <c r="D448" s="45">
        <v>240000</v>
      </c>
      <c r="E448" s="43">
        <v>235400</v>
      </c>
      <c r="F448" s="3" t="s">
        <v>43</v>
      </c>
      <c r="G448" s="65" t="s">
        <v>121</v>
      </c>
      <c r="H448" s="21">
        <f t="shared" si="18"/>
        <v>4600</v>
      </c>
      <c r="I448" s="21">
        <f t="shared" si="17"/>
        <v>1.9541206457094307</v>
      </c>
      <c r="J448" s="2" t="s">
        <v>831</v>
      </c>
      <c r="K448" s="32" t="s">
        <v>1108</v>
      </c>
      <c r="L448" s="32">
        <v>107537002711</v>
      </c>
    </row>
    <row r="449" spans="1:12" ht="42">
      <c r="A449" s="3">
        <v>445</v>
      </c>
      <c r="B449" s="20" t="s">
        <v>540</v>
      </c>
      <c r="C449" s="3" t="s">
        <v>1294</v>
      </c>
      <c r="D449" s="45">
        <v>42000</v>
      </c>
      <c r="E449" s="43">
        <v>41730</v>
      </c>
      <c r="F449" s="3" t="s">
        <v>43</v>
      </c>
      <c r="G449" s="65" t="s">
        <v>121</v>
      </c>
      <c r="H449" s="21">
        <f t="shared" si="18"/>
        <v>270</v>
      </c>
      <c r="I449" s="21">
        <f t="shared" si="17"/>
        <v>0.64701653486700217</v>
      </c>
      <c r="J449" s="2" t="s">
        <v>18</v>
      </c>
      <c r="K449" s="32" t="s">
        <v>1061</v>
      </c>
      <c r="L449" s="32">
        <v>105538137987</v>
      </c>
    </row>
    <row r="450" spans="1:12">
      <c r="A450" s="3">
        <v>446</v>
      </c>
      <c r="B450" s="20" t="s">
        <v>541</v>
      </c>
      <c r="C450" s="3" t="s">
        <v>45</v>
      </c>
      <c r="D450" s="45">
        <v>204000</v>
      </c>
      <c r="E450" s="43">
        <v>197950</v>
      </c>
      <c r="F450" s="3" t="s">
        <v>43</v>
      </c>
      <c r="G450" s="65" t="s">
        <v>121</v>
      </c>
      <c r="H450" s="21">
        <f t="shared" si="18"/>
        <v>6050</v>
      </c>
      <c r="I450" s="21">
        <f t="shared" si="17"/>
        <v>3.0563273553927761</v>
      </c>
      <c r="J450" s="2" t="s">
        <v>898</v>
      </c>
      <c r="K450" s="32" t="s">
        <v>1273</v>
      </c>
      <c r="L450" s="32">
        <v>105562021748</v>
      </c>
    </row>
    <row r="451" spans="1:12">
      <c r="A451" s="3">
        <v>447</v>
      </c>
      <c r="B451" s="20" t="s">
        <v>542</v>
      </c>
      <c r="C451" s="3" t="s">
        <v>45</v>
      </c>
      <c r="D451" s="43">
        <v>300000</v>
      </c>
      <c r="E451" s="43">
        <v>299600</v>
      </c>
      <c r="F451" s="3" t="s">
        <v>43</v>
      </c>
      <c r="G451" s="65" t="s">
        <v>121</v>
      </c>
      <c r="H451" s="22">
        <f t="shared" si="18"/>
        <v>400</v>
      </c>
      <c r="I451" s="21">
        <f t="shared" ref="I451:I514" si="19">H451*100/E451</f>
        <v>0.13351134846461948</v>
      </c>
      <c r="J451" s="2" t="s">
        <v>845</v>
      </c>
      <c r="K451" s="32" t="s">
        <v>1155</v>
      </c>
      <c r="L451" s="32">
        <v>135538001988</v>
      </c>
    </row>
    <row r="452" spans="1:12" ht="42">
      <c r="A452" s="3">
        <v>448</v>
      </c>
      <c r="B452" s="20" t="s">
        <v>543</v>
      </c>
      <c r="C452" s="3" t="s">
        <v>45</v>
      </c>
      <c r="D452" s="43">
        <v>160000</v>
      </c>
      <c r="E452" s="43">
        <v>149800</v>
      </c>
      <c r="F452" s="3" t="s">
        <v>43</v>
      </c>
      <c r="G452" s="65" t="s">
        <v>121</v>
      </c>
      <c r="H452" s="21">
        <f t="shared" si="18"/>
        <v>10200</v>
      </c>
      <c r="I452" s="21">
        <f t="shared" si="19"/>
        <v>6.8090787716955941</v>
      </c>
      <c r="J452" s="2" t="s">
        <v>834</v>
      </c>
      <c r="K452" s="51" t="s">
        <v>1147</v>
      </c>
      <c r="L452" s="51">
        <v>305538001129</v>
      </c>
    </row>
    <row r="453" spans="1:12" ht="42">
      <c r="A453" s="3">
        <v>449</v>
      </c>
      <c r="B453" s="20" t="s">
        <v>544</v>
      </c>
      <c r="C453" s="3" t="s">
        <v>45</v>
      </c>
      <c r="D453" s="45">
        <v>400000</v>
      </c>
      <c r="E453" s="43">
        <v>347910.5</v>
      </c>
      <c r="F453" s="3" t="s">
        <v>43</v>
      </c>
      <c r="G453" s="65" t="s">
        <v>121</v>
      </c>
      <c r="H453" s="21">
        <f t="shared" si="18"/>
        <v>52089.5</v>
      </c>
      <c r="I453" s="21">
        <f t="shared" si="19"/>
        <v>14.972097709037238</v>
      </c>
      <c r="J453" s="2" t="s">
        <v>826</v>
      </c>
      <c r="K453" s="32" t="s">
        <v>1208</v>
      </c>
      <c r="L453" s="32">
        <v>105538066460</v>
      </c>
    </row>
    <row r="454" spans="1:12">
      <c r="A454" s="3">
        <v>450</v>
      </c>
      <c r="B454" s="20" t="s">
        <v>545</v>
      </c>
      <c r="C454" s="3" t="s">
        <v>45</v>
      </c>
      <c r="D454" s="45">
        <v>302873</v>
      </c>
      <c r="E454" s="43">
        <v>297200</v>
      </c>
      <c r="F454" s="3" t="s">
        <v>43</v>
      </c>
      <c r="G454" s="65" t="s">
        <v>121</v>
      </c>
      <c r="H454" s="21">
        <f t="shared" si="18"/>
        <v>5673</v>
      </c>
      <c r="I454" s="21">
        <f t="shared" si="19"/>
        <v>1.9088156123822342</v>
      </c>
      <c r="J454" s="2" t="s">
        <v>123</v>
      </c>
      <c r="K454" s="32" t="s">
        <v>1048</v>
      </c>
      <c r="L454" s="32">
        <v>343563000759</v>
      </c>
    </row>
    <row r="455" spans="1:12" ht="42">
      <c r="A455" s="3">
        <v>451</v>
      </c>
      <c r="B455" s="20" t="s">
        <v>546</v>
      </c>
      <c r="C455" s="3" t="s">
        <v>45</v>
      </c>
      <c r="D455" s="45">
        <v>500000</v>
      </c>
      <c r="E455" s="43">
        <v>468446.08</v>
      </c>
      <c r="F455" s="3" t="s">
        <v>43</v>
      </c>
      <c r="G455" s="65" t="s">
        <v>121</v>
      </c>
      <c r="H455" s="21">
        <f t="shared" si="18"/>
        <v>31553.919999999984</v>
      </c>
      <c r="I455" s="21">
        <f t="shared" si="19"/>
        <v>6.7358702201115612</v>
      </c>
      <c r="J455" s="2" t="s">
        <v>899</v>
      </c>
      <c r="K455" s="32" t="s">
        <v>1274</v>
      </c>
      <c r="L455" s="32">
        <v>143555000879</v>
      </c>
    </row>
    <row r="456" spans="1:12" ht="42">
      <c r="A456" s="3">
        <v>452</v>
      </c>
      <c r="B456" s="20" t="s">
        <v>547</v>
      </c>
      <c r="C456" s="3" t="s">
        <v>1294</v>
      </c>
      <c r="D456" s="48">
        <v>0</v>
      </c>
      <c r="E456" s="47">
        <v>0</v>
      </c>
      <c r="F456" s="3" t="s">
        <v>43</v>
      </c>
      <c r="G456" s="65" t="s">
        <v>121</v>
      </c>
      <c r="H456" s="21">
        <f t="shared" si="18"/>
        <v>0</v>
      </c>
      <c r="I456" s="21">
        <v>0</v>
      </c>
      <c r="J456" s="2" t="s">
        <v>900</v>
      </c>
      <c r="K456" s="32" t="s">
        <v>1275</v>
      </c>
      <c r="L456" s="32">
        <v>105538105783</v>
      </c>
    </row>
    <row r="457" spans="1:12" ht="42">
      <c r="A457" s="3">
        <v>453</v>
      </c>
      <c r="B457" s="20" t="s">
        <v>82</v>
      </c>
      <c r="C457" s="3" t="s">
        <v>1294</v>
      </c>
      <c r="D457" s="45">
        <v>54000</v>
      </c>
      <c r="E457" s="43">
        <v>54000</v>
      </c>
      <c r="F457" s="3" t="s">
        <v>43</v>
      </c>
      <c r="G457" s="65" t="s">
        <v>121</v>
      </c>
      <c r="H457" s="22">
        <f t="shared" si="18"/>
        <v>0</v>
      </c>
      <c r="I457" s="21">
        <f t="shared" si="19"/>
        <v>0</v>
      </c>
      <c r="J457" s="2" t="s">
        <v>901</v>
      </c>
      <c r="K457" s="32" t="s">
        <v>1117</v>
      </c>
      <c r="L457" s="32">
        <v>1309902693950</v>
      </c>
    </row>
    <row r="458" spans="1:12" ht="42">
      <c r="A458" s="3">
        <v>454</v>
      </c>
      <c r="B458" s="20" t="s">
        <v>548</v>
      </c>
      <c r="C458" s="3" t="s">
        <v>1294</v>
      </c>
      <c r="D458" s="45">
        <v>20000</v>
      </c>
      <c r="E458" s="43">
        <v>19864.55</v>
      </c>
      <c r="F458" s="19" t="s">
        <v>43</v>
      </c>
      <c r="G458" s="65" t="s">
        <v>121</v>
      </c>
      <c r="H458" s="22">
        <f t="shared" si="18"/>
        <v>135.45000000000073</v>
      </c>
      <c r="I458" s="21">
        <f t="shared" si="19"/>
        <v>0.68186795069609296</v>
      </c>
      <c r="J458" s="2" t="s">
        <v>86</v>
      </c>
      <c r="K458" s="32" t="s">
        <v>1033</v>
      </c>
      <c r="L458" s="32">
        <v>105550014547</v>
      </c>
    </row>
    <row r="459" spans="1:12">
      <c r="A459" s="3">
        <v>455</v>
      </c>
      <c r="B459" s="20" t="s">
        <v>549</v>
      </c>
      <c r="C459" s="3" t="s">
        <v>45</v>
      </c>
      <c r="D459" s="43">
        <v>190000</v>
      </c>
      <c r="E459" s="43">
        <v>186608</v>
      </c>
      <c r="F459" s="3" t="s">
        <v>43</v>
      </c>
      <c r="G459" s="65" t="s">
        <v>121</v>
      </c>
      <c r="H459" s="21">
        <f t="shared" si="18"/>
        <v>3392</v>
      </c>
      <c r="I459" s="21">
        <f t="shared" si="19"/>
        <v>1.817714138729315</v>
      </c>
      <c r="J459" s="2" t="s">
        <v>106</v>
      </c>
      <c r="K459" s="32" t="s">
        <v>1195</v>
      </c>
      <c r="L459" s="32">
        <v>105541007151</v>
      </c>
    </row>
    <row r="460" spans="1:12">
      <c r="A460" s="3">
        <v>456</v>
      </c>
      <c r="B460" s="20" t="s">
        <v>242</v>
      </c>
      <c r="C460" s="3" t="s">
        <v>45</v>
      </c>
      <c r="D460" s="43">
        <v>200000</v>
      </c>
      <c r="E460" s="43">
        <v>165699.13</v>
      </c>
      <c r="F460" s="3" t="s">
        <v>43</v>
      </c>
      <c r="G460" s="65" t="s">
        <v>121</v>
      </c>
      <c r="H460" s="21">
        <f t="shared" si="18"/>
        <v>34300.869999999995</v>
      </c>
      <c r="I460" s="21">
        <f t="shared" si="19"/>
        <v>20.700694083306288</v>
      </c>
      <c r="J460" s="2" t="s">
        <v>886</v>
      </c>
      <c r="K460" s="32" t="s">
        <v>1264</v>
      </c>
      <c r="L460" s="32">
        <v>303524000247</v>
      </c>
    </row>
    <row r="461" spans="1:12">
      <c r="A461" s="3">
        <v>457</v>
      </c>
      <c r="B461" s="20" t="s">
        <v>550</v>
      </c>
      <c r="C461" s="3" t="s">
        <v>45</v>
      </c>
      <c r="D461" s="43">
        <v>295000</v>
      </c>
      <c r="E461" s="43">
        <v>292645</v>
      </c>
      <c r="F461" s="3" t="s">
        <v>43</v>
      </c>
      <c r="G461" s="65" t="s">
        <v>121</v>
      </c>
      <c r="H461" s="21">
        <f t="shared" si="18"/>
        <v>2355</v>
      </c>
      <c r="I461" s="21">
        <f t="shared" si="19"/>
        <v>0.80472927950246886</v>
      </c>
      <c r="J461" s="2" t="s">
        <v>48</v>
      </c>
      <c r="K461" s="33" t="s">
        <v>1058</v>
      </c>
      <c r="L461" s="33">
        <v>105557145698</v>
      </c>
    </row>
    <row r="462" spans="1:12" ht="42">
      <c r="A462" s="3">
        <v>458</v>
      </c>
      <c r="B462" s="20" t="s">
        <v>551</v>
      </c>
      <c r="C462" s="3" t="s">
        <v>1294</v>
      </c>
      <c r="D462" s="43">
        <v>54670</v>
      </c>
      <c r="E462" s="43">
        <v>49718.46</v>
      </c>
      <c r="F462" s="3" t="s">
        <v>43</v>
      </c>
      <c r="G462" s="65" t="s">
        <v>121</v>
      </c>
      <c r="H462" s="21">
        <f t="shared" si="18"/>
        <v>4951.5400000000009</v>
      </c>
      <c r="I462" s="21">
        <f t="shared" si="19"/>
        <v>9.9591580270185389</v>
      </c>
      <c r="J462" s="2" t="s">
        <v>902</v>
      </c>
      <c r="K462" s="33" t="s">
        <v>121</v>
      </c>
      <c r="L462" s="33" t="s">
        <v>121</v>
      </c>
    </row>
    <row r="463" spans="1:12" ht="42">
      <c r="A463" s="3">
        <v>459</v>
      </c>
      <c r="B463" s="20" t="s">
        <v>552</v>
      </c>
      <c r="C463" s="3" t="s">
        <v>1294</v>
      </c>
      <c r="D463" s="43">
        <v>90000</v>
      </c>
      <c r="E463" s="43">
        <v>77575</v>
      </c>
      <c r="F463" s="3" t="s">
        <v>43</v>
      </c>
      <c r="G463" s="65" t="s">
        <v>121</v>
      </c>
      <c r="H463" s="21">
        <f t="shared" si="18"/>
        <v>12425</v>
      </c>
      <c r="I463" s="21">
        <f t="shared" si="19"/>
        <v>16.01675797615211</v>
      </c>
      <c r="J463" s="2" t="s">
        <v>994</v>
      </c>
      <c r="K463" s="32" t="s">
        <v>1276</v>
      </c>
      <c r="L463" s="32">
        <v>105554044670</v>
      </c>
    </row>
    <row r="464" spans="1:12" ht="42">
      <c r="A464" s="3">
        <v>460</v>
      </c>
      <c r="B464" s="20" t="s">
        <v>553</v>
      </c>
      <c r="C464" s="3" t="s">
        <v>45</v>
      </c>
      <c r="D464" s="43">
        <v>450000</v>
      </c>
      <c r="E464" s="43">
        <v>449400</v>
      </c>
      <c r="F464" s="3" t="s">
        <v>43</v>
      </c>
      <c r="G464" s="65" t="s">
        <v>121</v>
      </c>
      <c r="H464" s="21">
        <f t="shared" si="18"/>
        <v>600</v>
      </c>
      <c r="I464" s="21">
        <f t="shared" si="19"/>
        <v>0.13351134846461948</v>
      </c>
      <c r="J464" s="2" t="s">
        <v>903</v>
      </c>
      <c r="K464" s="32" t="s">
        <v>1277</v>
      </c>
      <c r="L464" s="32">
        <v>105549131900</v>
      </c>
    </row>
    <row r="465" spans="1:12">
      <c r="A465" s="3">
        <v>461</v>
      </c>
      <c r="B465" s="20" t="s">
        <v>554</v>
      </c>
      <c r="C465" s="3" t="s">
        <v>45</v>
      </c>
      <c r="D465" s="43">
        <v>365000</v>
      </c>
      <c r="E465" s="43">
        <v>363800</v>
      </c>
      <c r="F465" s="3" t="s">
        <v>43</v>
      </c>
      <c r="G465" s="65" t="s">
        <v>121</v>
      </c>
      <c r="H465" s="21">
        <f t="shared" si="18"/>
        <v>1200</v>
      </c>
      <c r="I465" s="21">
        <f t="shared" si="19"/>
        <v>0.32985156679494226</v>
      </c>
      <c r="J465" s="2" t="s">
        <v>20</v>
      </c>
      <c r="K465" s="32" t="s">
        <v>1174</v>
      </c>
      <c r="L465" s="32">
        <v>105549064846</v>
      </c>
    </row>
    <row r="466" spans="1:12">
      <c r="A466" s="3">
        <v>462</v>
      </c>
      <c r="B466" s="20" t="s">
        <v>555</v>
      </c>
      <c r="C466" s="3" t="s">
        <v>45</v>
      </c>
      <c r="D466" s="43">
        <v>257353.60000000001</v>
      </c>
      <c r="E466" s="43">
        <v>257353.60000000001</v>
      </c>
      <c r="F466" s="3" t="s">
        <v>43</v>
      </c>
      <c r="G466" s="65" t="s">
        <v>121</v>
      </c>
      <c r="H466" s="21">
        <f t="shared" si="18"/>
        <v>0</v>
      </c>
      <c r="I466" s="21">
        <f t="shared" si="19"/>
        <v>0</v>
      </c>
      <c r="J466" s="2" t="s">
        <v>904</v>
      </c>
      <c r="K466" s="33" t="s">
        <v>121</v>
      </c>
      <c r="L466" s="33" t="s">
        <v>121</v>
      </c>
    </row>
    <row r="467" spans="1:12" ht="42">
      <c r="A467" s="3">
        <v>463</v>
      </c>
      <c r="B467" s="20" t="s">
        <v>556</v>
      </c>
      <c r="C467" s="3" t="s">
        <v>1294</v>
      </c>
      <c r="D467" s="43">
        <v>80000</v>
      </c>
      <c r="E467" s="43">
        <v>80000</v>
      </c>
      <c r="F467" s="3" t="s">
        <v>43</v>
      </c>
      <c r="G467" s="65" t="s">
        <v>121</v>
      </c>
      <c r="H467" s="21">
        <f t="shared" si="18"/>
        <v>0</v>
      </c>
      <c r="I467" s="21">
        <f t="shared" si="19"/>
        <v>0</v>
      </c>
      <c r="J467" s="2" t="s">
        <v>868</v>
      </c>
      <c r="K467" s="32" t="s">
        <v>1094</v>
      </c>
      <c r="L467" s="32">
        <v>105540008838</v>
      </c>
    </row>
    <row r="468" spans="1:12" ht="42">
      <c r="A468" s="3">
        <v>464</v>
      </c>
      <c r="B468" s="20" t="s">
        <v>557</v>
      </c>
      <c r="C468" s="3" t="s">
        <v>1294</v>
      </c>
      <c r="D468" s="43">
        <v>68000</v>
      </c>
      <c r="E468" s="43">
        <v>68000</v>
      </c>
      <c r="F468" s="3" t="s">
        <v>43</v>
      </c>
      <c r="G468" s="65" t="s">
        <v>121</v>
      </c>
      <c r="H468" s="21">
        <f t="shared" si="18"/>
        <v>0</v>
      </c>
      <c r="I468" s="21">
        <f t="shared" si="19"/>
        <v>0</v>
      </c>
      <c r="J468" s="2" t="s">
        <v>905</v>
      </c>
      <c r="K468" s="33" t="s">
        <v>121</v>
      </c>
      <c r="L468" s="33" t="s">
        <v>121</v>
      </c>
    </row>
    <row r="469" spans="1:12">
      <c r="A469" s="3">
        <v>465</v>
      </c>
      <c r="B469" s="20" t="s">
        <v>28</v>
      </c>
      <c r="C469" s="3" t="s">
        <v>45</v>
      </c>
      <c r="D469" s="43">
        <v>129577</v>
      </c>
      <c r="E469" s="43">
        <v>129577</v>
      </c>
      <c r="F469" s="3" t="s">
        <v>43</v>
      </c>
      <c r="G469" s="65" t="s">
        <v>121</v>
      </c>
      <c r="H469" s="21">
        <f t="shared" si="18"/>
        <v>0</v>
      </c>
      <c r="I469" s="21">
        <f t="shared" si="19"/>
        <v>0</v>
      </c>
      <c r="J469" s="2" t="s">
        <v>712</v>
      </c>
      <c r="K469" s="32" t="s">
        <v>1020</v>
      </c>
      <c r="L469" s="32">
        <v>115545003940</v>
      </c>
    </row>
    <row r="470" spans="1:12">
      <c r="A470" s="3">
        <v>466</v>
      </c>
      <c r="B470" s="20" t="s">
        <v>558</v>
      </c>
      <c r="C470" s="3" t="s">
        <v>45</v>
      </c>
      <c r="D470" s="43">
        <v>224725</v>
      </c>
      <c r="E470" s="43">
        <v>224725</v>
      </c>
      <c r="F470" s="3" t="s">
        <v>43</v>
      </c>
      <c r="G470" s="65" t="s">
        <v>121</v>
      </c>
      <c r="H470" s="21">
        <f t="shared" si="18"/>
        <v>0</v>
      </c>
      <c r="I470" s="21">
        <f t="shared" si="19"/>
        <v>0</v>
      </c>
      <c r="J470" s="2" t="s">
        <v>973</v>
      </c>
      <c r="K470" s="32" t="s">
        <v>1091</v>
      </c>
      <c r="L470" s="32">
        <v>305536000826</v>
      </c>
    </row>
    <row r="471" spans="1:12">
      <c r="A471" s="3">
        <v>467</v>
      </c>
      <c r="B471" s="20" t="s">
        <v>559</v>
      </c>
      <c r="C471" s="3" t="s">
        <v>45</v>
      </c>
      <c r="D471" s="43">
        <v>115774</v>
      </c>
      <c r="E471" s="43">
        <v>115774</v>
      </c>
      <c r="F471" s="3" t="s">
        <v>43</v>
      </c>
      <c r="G471" s="65" t="s">
        <v>121</v>
      </c>
      <c r="H471" s="21">
        <f t="shared" si="18"/>
        <v>0</v>
      </c>
      <c r="I471" s="21">
        <f t="shared" si="19"/>
        <v>0</v>
      </c>
      <c r="J471" s="2" t="s">
        <v>906</v>
      </c>
      <c r="K471" s="32" t="s">
        <v>1278</v>
      </c>
      <c r="L471" s="32">
        <v>125556004586</v>
      </c>
    </row>
    <row r="472" spans="1:12" ht="42">
      <c r="A472" s="3">
        <v>468</v>
      </c>
      <c r="B472" s="20" t="s">
        <v>560</v>
      </c>
      <c r="C472" s="3" t="s">
        <v>1294</v>
      </c>
      <c r="D472" s="43">
        <v>90000</v>
      </c>
      <c r="E472" s="43">
        <v>82512.539999999994</v>
      </c>
      <c r="F472" s="3" t="s">
        <v>43</v>
      </c>
      <c r="G472" s="65" t="s">
        <v>121</v>
      </c>
      <c r="H472" s="21">
        <f t="shared" si="18"/>
        <v>7487.4600000000064</v>
      </c>
      <c r="I472" s="21">
        <f t="shared" si="19"/>
        <v>9.0743297927805973</v>
      </c>
      <c r="J472" s="2" t="s">
        <v>907</v>
      </c>
      <c r="K472" s="33" t="s">
        <v>121</v>
      </c>
      <c r="L472" s="33" t="s">
        <v>121</v>
      </c>
    </row>
    <row r="473" spans="1:12" ht="42">
      <c r="A473" s="3">
        <v>469</v>
      </c>
      <c r="B473" s="20" t="s">
        <v>561</v>
      </c>
      <c r="C473" s="3" t="s">
        <v>1294</v>
      </c>
      <c r="D473" s="43">
        <v>35000</v>
      </c>
      <c r="E473" s="43">
        <v>33812</v>
      </c>
      <c r="F473" s="3" t="s">
        <v>43</v>
      </c>
      <c r="G473" s="65" t="s">
        <v>121</v>
      </c>
      <c r="H473" s="21">
        <f t="shared" si="18"/>
        <v>1188</v>
      </c>
      <c r="I473" s="21">
        <f t="shared" si="19"/>
        <v>3.5135454868094169</v>
      </c>
      <c r="J473" s="2" t="s">
        <v>37</v>
      </c>
      <c r="K473" s="32" t="s">
        <v>1187</v>
      </c>
      <c r="L473" s="32">
        <v>105544020492</v>
      </c>
    </row>
    <row r="474" spans="1:12" ht="63">
      <c r="A474" s="3">
        <v>470</v>
      </c>
      <c r="B474" s="20" t="s">
        <v>562</v>
      </c>
      <c r="C474" s="3" t="s">
        <v>45</v>
      </c>
      <c r="D474" s="43">
        <v>250000</v>
      </c>
      <c r="E474" s="43">
        <v>200753.4</v>
      </c>
      <c r="F474" s="3" t="s">
        <v>43</v>
      </c>
      <c r="G474" s="65" t="s">
        <v>121</v>
      </c>
      <c r="H474" s="21">
        <f t="shared" si="18"/>
        <v>49246.600000000006</v>
      </c>
      <c r="I474" s="21">
        <f t="shared" si="19"/>
        <v>24.53089212934875</v>
      </c>
      <c r="J474" s="2" t="s">
        <v>826</v>
      </c>
      <c r="K474" s="32" t="s">
        <v>1208</v>
      </c>
      <c r="L474" s="32">
        <v>105538066460</v>
      </c>
    </row>
    <row r="475" spans="1:12">
      <c r="A475" s="3">
        <v>471</v>
      </c>
      <c r="B475" s="20" t="s">
        <v>563</v>
      </c>
      <c r="C475" s="3" t="s">
        <v>45</v>
      </c>
      <c r="D475" s="43">
        <v>150000</v>
      </c>
      <c r="E475" s="43">
        <v>149800</v>
      </c>
      <c r="F475" s="3" t="s">
        <v>43</v>
      </c>
      <c r="G475" s="65" t="s">
        <v>121</v>
      </c>
      <c r="H475" s="22">
        <f t="shared" si="18"/>
        <v>200</v>
      </c>
      <c r="I475" s="21">
        <f t="shared" si="19"/>
        <v>0.13351134846461948</v>
      </c>
      <c r="J475" s="2" t="s">
        <v>58</v>
      </c>
      <c r="K475" s="32" t="s">
        <v>1201</v>
      </c>
      <c r="L475" s="32">
        <v>135543002342</v>
      </c>
    </row>
    <row r="476" spans="1:12" ht="42">
      <c r="A476" s="3">
        <v>472</v>
      </c>
      <c r="B476" s="20" t="s">
        <v>564</v>
      </c>
      <c r="C476" s="3" t="s">
        <v>1294</v>
      </c>
      <c r="D476" s="43">
        <v>91625.17</v>
      </c>
      <c r="E476" s="43">
        <v>91625.17</v>
      </c>
      <c r="F476" s="3" t="s">
        <v>43</v>
      </c>
      <c r="G476" s="65" t="s">
        <v>121</v>
      </c>
      <c r="H476" s="21">
        <f t="shared" si="18"/>
        <v>0</v>
      </c>
      <c r="I476" s="21">
        <f t="shared" si="19"/>
        <v>0</v>
      </c>
      <c r="J476" s="2" t="s">
        <v>109</v>
      </c>
      <c r="K476" s="32" t="s">
        <v>1255</v>
      </c>
      <c r="L476" s="32">
        <v>103555009701</v>
      </c>
    </row>
    <row r="477" spans="1:12" ht="42">
      <c r="A477" s="3">
        <v>473</v>
      </c>
      <c r="B477" s="20" t="s">
        <v>565</v>
      </c>
      <c r="C477" s="3" t="s">
        <v>1294</v>
      </c>
      <c r="D477" s="43">
        <v>95000</v>
      </c>
      <c r="E477" s="43">
        <v>91380.39</v>
      </c>
      <c r="F477" s="3" t="s">
        <v>43</v>
      </c>
      <c r="G477" s="65" t="s">
        <v>121</v>
      </c>
      <c r="H477" s="21">
        <f t="shared" si="18"/>
        <v>3619.6100000000006</v>
      </c>
      <c r="I477" s="21">
        <f t="shared" si="19"/>
        <v>3.9610358414972846</v>
      </c>
      <c r="J477" s="2" t="s">
        <v>908</v>
      </c>
      <c r="K477" s="33" t="s">
        <v>121</v>
      </c>
      <c r="L477" s="33" t="s">
        <v>121</v>
      </c>
    </row>
    <row r="478" spans="1:12">
      <c r="A478" s="3">
        <v>474</v>
      </c>
      <c r="B478" s="20" t="s">
        <v>566</v>
      </c>
      <c r="C478" s="3" t="s">
        <v>46</v>
      </c>
      <c r="D478" s="43">
        <v>663690</v>
      </c>
      <c r="E478" s="43">
        <v>663690</v>
      </c>
      <c r="F478" s="3" t="s">
        <v>43</v>
      </c>
      <c r="G478" s="65" t="s">
        <v>121</v>
      </c>
      <c r="H478" s="21">
        <f t="shared" si="18"/>
        <v>0</v>
      </c>
      <c r="I478" s="21">
        <f t="shared" si="19"/>
        <v>0</v>
      </c>
      <c r="J478" s="2" t="s">
        <v>909</v>
      </c>
      <c r="K478" s="33" t="s">
        <v>121</v>
      </c>
      <c r="L478" s="33" t="s">
        <v>121</v>
      </c>
    </row>
    <row r="479" spans="1:12" ht="42">
      <c r="A479" s="3">
        <v>475</v>
      </c>
      <c r="B479" s="20" t="s">
        <v>567</v>
      </c>
      <c r="C479" s="3" t="s">
        <v>1294</v>
      </c>
      <c r="D479" s="43">
        <v>41436.82</v>
      </c>
      <c r="E479" s="43">
        <v>41436.82</v>
      </c>
      <c r="F479" s="19" t="s">
        <v>43</v>
      </c>
      <c r="G479" s="65" t="s">
        <v>121</v>
      </c>
      <c r="H479" s="22">
        <f t="shared" si="18"/>
        <v>0</v>
      </c>
      <c r="I479" s="21">
        <f t="shared" si="19"/>
        <v>0</v>
      </c>
      <c r="J479" s="2" t="s">
        <v>910</v>
      </c>
      <c r="K479" s="32" t="s">
        <v>1279</v>
      </c>
      <c r="L479" s="32">
        <v>105559161631</v>
      </c>
    </row>
    <row r="480" spans="1:12">
      <c r="A480" s="3">
        <v>476</v>
      </c>
      <c r="B480" s="20" t="s">
        <v>568</v>
      </c>
      <c r="C480" s="19" t="s">
        <v>45</v>
      </c>
      <c r="D480" s="43">
        <v>107000</v>
      </c>
      <c r="E480" s="43">
        <v>106284</v>
      </c>
      <c r="F480" s="19" t="s">
        <v>43</v>
      </c>
      <c r="G480" s="65" t="s">
        <v>121</v>
      </c>
      <c r="H480" s="22">
        <f t="shared" si="18"/>
        <v>716</v>
      </c>
      <c r="I480" s="21">
        <f t="shared" si="19"/>
        <v>0.6736667795717135</v>
      </c>
      <c r="J480" s="2" t="s">
        <v>973</v>
      </c>
      <c r="K480" s="32" t="s">
        <v>1091</v>
      </c>
      <c r="L480" s="32">
        <v>305536000826</v>
      </c>
    </row>
    <row r="481" spans="1:12">
      <c r="A481" s="3">
        <v>477</v>
      </c>
      <c r="B481" s="20" t="s">
        <v>569</v>
      </c>
      <c r="C481" s="3" t="s">
        <v>46</v>
      </c>
      <c r="D481" s="43">
        <v>624720.56999999995</v>
      </c>
      <c r="E481" s="43">
        <v>623745</v>
      </c>
      <c r="F481" s="3" t="s">
        <v>43</v>
      </c>
      <c r="G481" s="65" t="s">
        <v>121</v>
      </c>
      <c r="H481" s="21">
        <f t="shared" si="18"/>
        <v>975.56999999994878</v>
      </c>
      <c r="I481" s="21">
        <f t="shared" si="19"/>
        <v>0.15640526176561717</v>
      </c>
      <c r="J481" s="2" t="s">
        <v>911</v>
      </c>
      <c r="K481" s="32" t="s">
        <v>1280</v>
      </c>
      <c r="L481" s="32">
        <v>105544121418</v>
      </c>
    </row>
    <row r="482" spans="1:12" ht="42">
      <c r="A482" s="3">
        <v>478</v>
      </c>
      <c r="B482" s="20" t="s">
        <v>570</v>
      </c>
      <c r="C482" s="3" t="s">
        <v>45</v>
      </c>
      <c r="D482" s="43">
        <v>130000</v>
      </c>
      <c r="E482" s="43">
        <v>124120</v>
      </c>
      <c r="F482" s="3" t="s">
        <v>43</v>
      </c>
      <c r="G482" s="65" t="s">
        <v>121</v>
      </c>
      <c r="H482" s="21">
        <f t="shared" si="18"/>
        <v>5880</v>
      </c>
      <c r="I482" s="21">
        <f t="shared" si="19"/>
        <v>4.7373509506928775</v>
      </c>
      <c r="J482" s="2" t="s">
        <v>14</v>
      </c>
      <c r="K482" s="32" t="s">
        <v>1086</v>
      </c>
      <c r="L482" s="32">
        <v>105541043751</v>
      </c>
    </row>
    <row r="483" spans="1:12" ht="42">
      <c r="A483" s="3">
        <v>479</v>
      </c>
      <c r="B483" s="20" t="s">
        <v>571</v>
      </c>
      <c r="C483" s="3" t="s">
        <v>45</v>
      </c>
      <c r="D483" s="43">
        <v>223500</v>
      </c>
      <c r="E483" s="43">
        <v>223500</v>
      </c>
      <c r="F483" s="3" t="s">
        <v>43</v>
      </c>
      <c r="G483" s="65" t="s">
        <v>121</v>
      </c>
      <c r="H483" s="21">
        <f t="shared" si="18"/>
        <v>0</v>
      </c>
      <c r="I483" s="21">
        <f t="shared" si="19"/>
        <v>0</v>
      </c>
      <c r="J483" s="2" t="s">
        <v>912</v>
      </c>
      <c r="K483" s="32" t="s">
        <v>1281</v>
      </c>
      <c r="L483" s="32">
        <v>105552076469</v>
      </c>
    </row>
    <row r="484" spans="1:12" ht="42">
      <c r="A484" s="3">
        <v>480</v>
      </c>
      <c r="B484" s="20" t="s">
        <v>572</v>
      </c>
      <c r="C484" s="3" t="s">
        <v>1294</v>
      </c>
      <c r="D484" s="43">
        <v>99500</v>
      </c>
      <c r="E484" s="43">
        <v>95167</v>
      </c>
      <c r="F484" s="3" t="s">
        <v>43</v>
      </c>
      <c r="G484" s="65" t="s">
        <v>121</v>
      </c>
      <c r="H484" s="21">
        <f t="shared" si="18"/>
        <v>4333</v>
      </c>
      <c r="I484" s="21">
        <f t="shared" si="19"/>
        <v>4.5530488509672473</v>
      </c>
      <c r="J484" s="2" t="s">
        <v>94</v>
      </c>
      <c r="K484" s="33" t="s">
        <v>121</v>
      </c>
      <c r="L484" s="33" t="s">
        <v>121</v>
      </c>
    </row>
    <row r="485" spans="1:12" ht="63">
      <c r="A485" s="3">
        <v>481</v>
      </c>
      <c r="B485" s="20" t="s">
        <v>573</v>
      </c>
      <c r="C485" s="3" t="s">
        <v>1294</v>
      </c>
      <c r="D485" s="43">
        <v>69800</v>
      </c>
      <c r="E485" s="43">
        <v>69282.5</v>
      </c>
      <c r="F485" s="3" t="s">
        <v>43</v>
      </c>
      <c r="G485" s="65" t="s">
        <v>121</v>
      </c>
      <c r="H485" s="21">
        <f t="shared" si="18"/>
        <v>517.5</v>
      </c>
      <c r="I485" s="21">
        <f t="shared" si="19"/>
        <v>0.74694186843719557</v>
      </c>
      <c r="J485" s="2" t="s">
        <v>53</v>
      </c>
      <c r="K485" s="32" t="s">
        <v>1145</v>
      </c>
      <c r="L485" s="32">
        <v>105536056424</v>
      </c>
    </row>
    <row r="486" spans="1:12" ht="42">
      <c r="A486" s="3">
        <v>482</v>
      </c>
      <c r="B486" s="20" t="s">
        <v>574</v>
      </c>
      <c r="C486" s="3" t="s">
        <v>45</v>
      </c>
      <c r="D486" s="43">
        <v>73000</v>
      </c>
      <c r="E486" s="43">
        <v>72374.8</v>
      </c>
      <c r="F486" s="3" t="s">
        <v>43</v>
      </c>
      <c r="G486" s="65" t="s">
        <v>121</v>
      </c>
      <c r="H486" s="21">
        <f t="shared" si="18"/>
        <v>625.19999999999709</v>
      </c>
      <c r="I486" s="21">
        <f t="shared" si="19"/>
        <v>0.86383658400437313</v>
      </c>
      <c r="J486" s="2" t="s">
        <v>745</v>
      </c>
      <c r="K486" s="32" t="s">
        <v>1062</v>
      </c>
      <c r="L486" s="32">
        <v>105533020411</v>
      </c>
    </row>
    <row r="487" spans="1:12">
      <c r="A487" s="3">
        <v>483</v>
      </c>
      <c r="B487" s="20" t="s">
        <v>575</v>
      </c>
      <c r="C487" s="19" t="s">
        <v>45</v>
      </c>
      <c r="D487" s="43">
        <v>112000</v>
      </c>
      <c r="E487" s="43">
        <v>112000</v>
      </c>
      <c r="F487" s="19" t="s">
        <v>43</v>
      </c>
      <c r="G487" s="65" t="s">
        <v>121</v>
      </c>
      <c r="H487" s="22">
        <f t="shared" si="18"/>
        <v>0</v>
      </c>
      <c r="I487" s="21">
        <f t="shared" si="19"/>
        <v>0</v>
      </c>
      <c r="J487" s="2" t="s">
        <v>913</v>
      </c>
      <c r="K487" s="32" t="s">
        <v>1282</v>
      </c>
      <c r="L487" s="32">
        <v>505556002270</v>
      </c>
    </row>
    <row r="488" spans="1:12" ht="42">
      <c r="A488" s="3">
        <v>484</v>
      </c>
      <c r="B488" s="20" t="s">
        <v>576</v>
      </c>
      <c r="C488" s="3" t="s">
        <v>45</v>
      </c>
      <c r="D488" s="43">
        <v>350000</v>
      </c>
      <c r="E488" s="43">
        <v>309781.05</v>
      </c>
      <c r="F488" s="3" t="s">
        <v>43</v>
      </c>
      <c r="G488" s="65" t="s">
        <v>121</v>
      </c>
      <c r="H488" s="22">
        <f t="shared" si="18"/>
        <v>40218.950000000012</v>
      </c>
      <c r="I488" s="21">
        <f t="shared" si="19"/>
        <v>12.983024623358986</v>
      </c>
      <c r="J488" s="2" t="s">
        <v>92</v>
      </c>
      <c r="K488" s="32" t="s">
        <v>1016</v>
      </c>
      <c r="L488" s="32">
        <v>115557019021</v>
      </c>
    </row>
    <row r="489" spans="1:12">
      <c r="A489" s="3">
        <v>485</v>
      </c>
      <c r="B489" s="20" t="s">
        <v>577</v>
      </c>
      <c r="C489" s="3" t="s">
        <v>45</v>
      </c>
      <c r="D489" s="43">
        <v>335000</v>
      </c>
      <c r="E489" s="43">
        <v>334696</v>
      </c>
      <c r="F489" s="3" t="s">
        <v>43</v>
      </c>
      <c r="G489" s="65" t="s">
        <v>121</v>
      </c>
      <c r="H489" s="21">
        <f t="shared" si="18"/>
        <v>304</v>
      </c>
      <c r="I489" s="21">
        <f t="shared" si="19"/>
        <v>9.0828692305853664E-2</v>
      </c>
      <c r="J489" s="2" t="s">
        <v>914</v>
      </c>
      <c r="K489" s="32" t="s">
        <v>1283</v>
      </c>
      <c r="L489" s="32">
        <v>105560127361</v>
      </c>
    </row>
    <row r="490" spans="1:12" ht="42">
      <c r="A490" s="3">
        <v>486</v>
      </c>
      <c r="B490" s="20" t="s">
        <v>578</v>
      </c>
      <c r="C490" s="3" t="s">
        <v>1294</v>
      </c>
      <c r="D490" s="43">
        <v>30000</v>
      </c>
      <c r="E490" s="43">
        <v>28248</v>
      </c>
      <c r="F490" s="3" t="s">
        <v>43</v>
      </c>
      <c r="G490" s="65" t="s">
        <v>121</v>
      </c>
      <c r="H490" s="21">
        <f t="shared" si="18"/>
        <v>1752</v>
      </c>
      <c r="I490" s="21">
        <f t="shared" si="19"/>
        <v>6.2022090059473234</v>
      </c>
      <c r="J490" s="2" t="s">
        <v>915</v>
      </c>
      <c r="K490" s="32" t="s">
        <v>1284</v>
      </c>
      <c r="L490" s="32">
        <v>105532078423</v>
      </c>
    </row>
    <row r="491" spans="1:12" ht="42">
      <c r="A491" s="3">
        <v>487</v>
      </c>
      <c r="B491" s="20" t="s">
        <v>579</v>
      </c>
      <c r="C491" s="3" t="s">
        <v>46</v>
      </c>
      <c r="D491" s="43">
        <v>695500</v>
      </c>
      <c r="E491" s="43">
        <v>649490</v>
      </c>
      <c r="F491" s="3" t="s">
        <v>43</v>
      </c>
      <c r="G491" s="65" t="s">
        <v>121</v>
      </c>
      <c r="H491" s="22">
        <f t="shared" si="18"/>
        <v>46010</v>
      </c>
      <c r="I491" s="21">
        <f t="shared" si="19"/>
        <v>7.0840197693574956</v>
      </c>
      <c r="J491" s="2" t="s">
        <v>865</v>
      </c>
      <c r="K491" s="32" t="s">
        <v>1121</v>
      </c>
      <c r="L491" s="32">
        <v>215556005034</v>
      </c>
    </row>
    <row r="492" spans="1:12" ht="42">
      <c r="A492" s="3">
        <v>488</v>
      </c>
      <c r="B492" s="20" t="s">
        <v>580</v>
      </c>
      <c r="C492" s="3" t="s">
        <v>1294</v>
      </c>
      <c r="D492" s="43">
        <v>80000</v>
      </c>
      <c r="E492" s="43">
        <v>72572.37</v>
      </c>
      <c r="F492" s="3" t="s">
        <v>43</v>
      </c>
      <c r="G492" s="65" t="s">
        <v>121</v>
      </c>
      <c r="H492" s="21">
        <f t="shared" si="18"/>
        <v>7427.6300000000047</v>
      </c>
      <c r="I492" s="21">
        <f t="shared" si="19"/>
        <v>10.234790458131663</v>
      </c>
      <c r="J492" s="2" t="s">
        <v>916</v>
      </c>
      <c r="K492" s="33" t="s">
        <v>121</v>
      </c>
      <c r="L492" s="33" t="s">
        <v>121</v>
      </c>
    </row>
    <row r="493" spans="1:12" ht="42">
      <c r="A493" s="3">
        <v>489</v>
      </c>
      <c r="B493" s="20" t="s">
        <v>581</v>
      </c>
      <c r="C493" s="3" t="s">
        <v>45</v>
      </c>
      <c r="D493" s="43">
        <v>160000</v>
      </c>
      <c r="E493" s="43">
        <v>159600</v>
      </c>
      <c r="F493" s="3" t="s">
        <v>43</v>
      </c>
      <c r="G493" s="65" t="s">
        <v>121</v>
      </c>
      <c r="H493" s="21">
        <f t="shared" si="18"/>
        <v>400</v>
      </c>
      <c r="I493" s="21">
        <f t="shared" si="19"/>
        <v>0.25062656641604009</v>
      </c>
      <c r="J493" s="2" t="s">
        <v>917</v>
      </c>
      <c r="K493" s="32" t="s">
        <v>1285</v>
      </c>
      <c r="L493" s="32">
        <v>103549019148</v>
      </c>
    </row>
    <row r="494" spans="1:12">
      <c r="A494" s="3">
        <v>490</v>
      </c>
      <c r="B494" s="20" t="s">
        <v>582</v>
      </c>
      <c r="C494" s="19" t="s">
        <v>45</v>
      </c>
      <c r="D494" s="43">
        <v>181500</v>
      </c>
      <c r="E494" s="43">
        <v>181500</v>
      </c>
      <c r="F494" s="19" t="s">
        <v>43</v>
      </c>
      <c r="G494" s="65" t="s">
        <v>121</v>
      </c>
      <c r="H494" s="31">
        <f>D494-E494</f>
        <v>0</v>
      </c>
      <c r="I494" s="21">
        <f t="shared" si="19"/>
        <v>0</v>
      </c>
      <c r="J494" s="2" t="s">
        <v>825</v>
      </c>
      <c r="K494" s="32" t="s">
        <v>1205</v>
      </c>
      <c r="L494" s="32">
        <v>303543000419</v>
      </c>
    </row>
    <row r="495" spans="1:12" ht="42">
      <c r="A495" s="3">
        <v>491</v>
      </c>
      <c r="B495" s="20" t="s">
        <v>583</v>
      </c>
      <c r="C495" s="3" t="s">
        <v>45</v>
      </c>
      <c r="D495" s="43">
        <v>300670</v>
      </c>
      <c r="E495" s="43">
        <v>300670</v>
      </c>
      <c r="F495" s="3" t="s">
        <v>43</v>
      </c>
      <c r="G495" s="65" t="s">
        <v>121</v>
      </c>
      <c r="H495" s="21">
        <f t="shared" si="18"/>
        <v>0</v>
      </c>
      <c r="I495" s="21">
        <f t="shared" si="19"/>
        <v>0</v>
      </c>
      <c r="J495" s="2" t="s">
        <v>988</v>
      </c>
      <c r="K495" s="32" t="s">
        <v>1254</v>
      </c>
      <c r="L495" s="32">
        <v>105546152655</v>
      </c>
    </row>
    <row r="496" spans="1:12" ht="42">
      <c r="A496" s="3">
        <v>492</v>
      </c>
      <c r="B496" s="20" t="s">
        <v>584</v>
      </c>
      <c r="C496" s="3" t="s">
        <v>45</v>
      </c>
      <c r="D496" s="43">
        <v>240589.5</v>
      </c>
      <c r="E496" s="43">
        <v>240589.5</v>
      </c>
      <c r="F496" s="3" t="s">
        <v>43</v>
      </c>
      <c r="G496" s="65" t="s">
        <v>121</v>
      </c>
      <c r="H496" s="21">
        <f t="shared" si="18"/>
        <v>0</v>
      </c>
      <c r="I496" s="21">
        <f t="shared" si="19"/>
        <v>0</v>
      </c>
      <c r="J496" s="2" t="s">
        <v>834</v>
      </c>
      <c r="K496" s="51" t="s">
        <v>1147</v>
      </c>
      <c r="L496" s="51">
        <v>305538001129</v>
      </c>
    </row>
    <row r="497" spans="1:12">
      <c r="A497" s="3">
        <v>493</v>
      </c>
      <c r="B497" s="20" t="s">
        <v>68</v>
      </c>
      <c r="C497" s="3" t="s">
        <v>45</v>
      </c>
      <c r="D497" s="43">
        <v>250000</v>
      </c>
      <c r="E497" s="43">
        <v>247170</v>
      </c>
      <c r="F497" s="3" t="s">
        <v>43</v>
      </c>
      <c r="G497" s="65" t="s">
        <v>121</v>
      </c>
      <c r="H497" s="21">
        <f t="shared" si="18"/>
        <v>2830</v>
      </c>
      <c r="I497" s="21">
        <f t="shared" si="19"/>
        <v>1.1449609580450701</v>
      </c>
      <c r="J497" s="2" t="s">
        <v>918</v>
      </c>
      <c r="K497" s="32" t="s">
        <v>1229</v>
      </c>
      <c r="L497" s="32">
        <v>105547081247</v>
      </c>
    </row>
    <row r="498" spans="1:12">
      <c r="A498" s="3">
        <v>494</v>
      </c>
      <c r="B498" s="20" t="s">
        <v>585</v>
      </c>
      <c r="C498" s="3" t="s">
        <v>45</v>
      </c>
      <c r="D498" s="43">
        <v>243960</v>
      </c>
      <c r="E498" s="43">
        <v>243960</v>
      </c>
      <c r="F498" s="3" t="s">
        <v>43</v>
      </c>
      <c r="G498" s="65" t="s">
        <v>121</v>
      </c>
      <c r="H498" s="21">
        <f t="shared" si="18"/>
        <v>0</v>
      </c>
      <c r="I498" s="21">
        <f t="shared" si="19"/>
        <v>0</v>
      </c>
      <c r="J498" s="2" t="s">
        <v>48</v>
      </c>
      <c r="K498" s="32" t="s">
        <v>1058</v>
      </c>
      <c r="L498" s="32">
        <v>105557145698</v>
      </c>
    </row>
    <row r="499" spans="1:12" ht="42">
      <c r="A499" s="3">
        <v>495</v>
      </c>
      <c r="B499" s="20" t="s">
        <v>586</v>
      </c>
      <c r="C499" s="3" t="s">
        <v>45</v>
      </c>
      <c r="D499" s="43">
        <v>300000</v>
      </c>
      <c r="E499" s="43">
        <v>296634.33</v>
      </c>
      <c r="F499" s="3" t="s">
        <v>43</v>
      </c>
      <c r="G499" s="65" t="s">
        <v>121</v>
      </c>
      <c r="H499" s="22">
        <f t="shared" si="18"/>
        <v>3365.6699999999837</v>
      </c>
      <c r="I499" s="21">
        <f t="shared" si="19"/>
        <v>1.1346191791084947</v>
      </c>
      <c r="J499" s="2" t="s">
        <v>919</v>
      </c>
      <c r="K499" s="33" t="s">
        <v>121</v>
      </c>
      <c r="L499" s="33" t="s">
        <v>121</v>
      </c>
    </row>
    <row r="500" spans="1:12" ht="42">
      <c r="A500" s="3">
        <v>496</v>
      </c>
      <c r="B500" s="20" t="s">
        <v>587</v>
      </c>
      <c r="C500" s="3" t="s">
        <v>45</v>
      </c>
      <c r="D500" s="43">
        <v>112136</v>
      </c>
      <c r="E500" s="43">
        <v>112136</v>
      </c>
      <c r="F500" s="3" t="s">
        <v>43</v>
      </c>
      <c r="G500" s="65" t="s">
        <v>121</v>
      </c>
      <c r="H500" s="21">
        <f t="shared" si="18"/>
        <v>0</v>
      </c>
      <c r="I500" s="21">
        <f t="shared" si="19"/>
        <v>0</v>
      </c>
      <c r="J500" s="2" t="s">
        <v>920</v>
      </c>
      <c r="K500" s="32" t="s">
        <v>1286</v>
      </c>
      <c r="L500" s="32">
        <v>105543012747</v>
      </c>
    </row>
    <row r="501" spans="1:12">
      <c r="A501" s="3">
        <v>497</v>
      </c>
      <c r="B501" s="20" t="s">
        <v>588</v>
      </c>
      <c r="C501" s="3" t="s">
        <v>46</v>
      </c>
      <c r="D501" s="43">
        <v>4000000</v>
      </c>
      <c r="E501" s="43">
        <v>3746744.9</v>
      </c>
      <c r="F501" s="3" t="s">
        <v>43</v>
      </c>
      <c r="G501" s="65" t="s">
        <v>121</v>
      </c>
      <c r="H501" s="21">
        <f t="shared" si="18"/>
        <v>253255.10000000009</v>
      </c>
      <c r="I501" s="21">
        <f t="shared" si="19"/>
        <v>6.7593366177665333</v>
      </c>
      <c r="J501" s="2" t="s">
        <v>805</v>
      </c>
      <c r="K501" s="33" t="s">
        <v>121</v>
      </c>
      <c r="L501" s="33" t="s">
        <v>121</v>
      </c>
    </row>
    <row r="502" spans="1:12" ht="42">
      <c r="A502" s="3">
        <v>498</v>
      </c>
      <c r="B502" s="20" t="s">
        <v>589</v>
      </c>
      <c r="C502" s="3" t="s">
        <v>1294</v>
      </c>
      <c r="D502" s="43">
        <v>65500</v>
      </c>
      <c r="E502" s="43">
        <v>65400</v>
      </c>
      <c r="F502" s="3" t="s">
        <v>43</v>
      </c>
      <c r="G502" s="65" t="s">
        <v>121</v>
      </c>
      <c r="H502" s="21">
        <f t="shared" ref="H502:H564" si="20">D502-E502</f>
        <v>100</v>
      </c>
      <c r="I502" s="21">
        <f t="shared" si="19"/>
        <v>0.1529051987767584</v>
      </c>
      <c r="J502" s="2" t="s">
        <v>921</v>
      </c>
      <c r="K502" s="32" t="s">
        <v>1194</v>
      </c>
      <c r="L502" s="32">
        <v>1100702047772</v>
      </c>
    </row>
    <row r="503" spans="1:12">
      <c r="A503" s="3">
        <v>499</v>
      </c>
      <c r="B503" s="20" t="s">
        <v>56</v>
      </c>
      <c r="C503" s="3" t="s">
        <v>45</v>
      </c>
      <c r="D503" s="43">
        <v>200000</v>
      </c>
      <c r="E503" s="43">
        <v>196131.86</v>
      </c>
      <c r="F503" s="3" t="s">
        <v>43</v>
      </c>
      <c r="G503" s="65" t="s">
        <v>121</v>
      </c>
      <c r="H503" s="21">
        <f t="shared" si="20"/>
        <v>3868.140000000014</v>
      </c>
      <c r="I503" s="21">
        <f t="shared" si="19"/>
        <v>1.9722139992961951</v>
      </c>
      <c r="J503" s="2" t="s">
        <v>104</v>
      </c>
      <c r="K503" s="32" t="s">
        <v>1088</v>
      </c>
      <c r="L503" s="32">
        <v>105544025664</v>
      </c>
    </row>
    <row r="504" spans="1:12" ht="42">
      <c r="A504" s="3">
        <v>500</v>
      </c>
      <c r="B504" s="20" t="s">
        <v>590</v>
      </c>
      <c r="C504" s="3" t="s">
        <v>1294</v>
      </c>
      <c r="D504" s="43">
        <v>32159.16</v>
      </c>
      <c r="E504" s="43">
        <v>32159.16</v>
      </c>
      <c r="F504" s="3" t="s">
        <v>43</v>
      </c>
      <c r="G504" s="65" t="s">
        <v>121</v>
      </c>
      <c r="H504" s="21">
        <f t="shared" si="20"/>
        <v>0</v>
      </c>
      <c r="I504" s="21">
        <f t="shared" si="19"/>
        <v>0</v>
      </c>
      <c r="J504" s="2" t="s">
        <v>922</v>
      </c>
      <c r="K504" s="33" t="s">
        <v>121</v>
      </c>
      <c r="L504" s="33" t="s">
        <v>121</v>
      </c>
    </row>
    <row r="505" spans="1:12" ht="42">
      <c r="A505" s="3">
        <v>501</v>
      </c>
      <c r="B505" s="20" t="s">
        <v>591</v>
      </c>
      <c r="C505" s="19" t="s">
        <v>45</v>
      </c>
      <c r="D505" s="43">
        <v>125190</v>
      </c>
      <c r="E505" s="43">
        <v>125190</v>
      </c>
      <c r="F505" s="19" t="s">
        <v>43</v>
      </c>
      <c r="G505" s="65" t="s">
        <v>121</v>
      </c>
      <c r="H505" s="21">
        <f t="shared" si="20"/>
        <v>0</v>
      </c>
      <c r="I505" s="21">
        <f t="shared" si="19"/>
        <v>0</v>
      </c>
      <c r="J505" s="2" t="s">
        <v>834</v>
      </c>
      <c r="K505" s="51" t="s">
        <v>1147</v>
      </c>
      <c r="L505" s="51">
        <v>305538001129</v>
      </c>
    </row>
    <row r="506" spans="1:12">
      <c r="A506" s="3">
        <v>502</v>
      </c>
      <c r="B506" s="20" t="s">
        <v>592</v>
      </c>
      <c r="C506" s="3" t="s">
        <v>45</v>
      </c>
      <c r="D506" s="43">
        <v>312000</v>
      </c>
      <c r="E506" s="43">
        <v>310430.14</v>
      </c>
      <c r="F506" s="3" t="s">
        <v>43</v>
      </c>
      <c r="G506" s="65" t="s">
        <v>121</v>
      </c>
      <c r="H506" s="21">
        <f t="shared" si="20"/>
        <v>1569.859999999986</v>
      </c>
      <c r="I506" s="21">
        <f t="shared" si="19"/>
        <v>0.50570476178633494</v>
      </c>
      <c r="J506" s="2" t="s">
        <v>38</v>
      </c>
      <c r="K506" s="32" t="s">
        <v>1270</v>
      </c>
      <c r="L506" s="32">
        <v>105549077301</v>
      </c>
    </row>
    <row r="507" spans="1:12" ht="42">
      <c r="A507" s="3">
        <v>503</v>
      </c>
      <c r="B507" s="20" t="s">
        <v>593</v>
      </c>
      <c r="C507" s="3" t="s">
        <v>45</v>
      </c>
      <c r="D507" s="43">
        <v>400000</v>
      </c>
      <c r="E507" s="43">
        <v>399110</v>
      </c>
      <c r="F507" s="3" t="s">
        <v>43</v>
      </c>
      <c r="G507" s="65" t="s">
        <v>121</v>
      </c>
      <c r="H507" s="21">
        <f t="shared" si="20"/>
        <v>890</v>
      </c>
      <c r="I507" s="21">
        <f t="shared" si="19"/>
        <v>0.22299616647039663</v>
      </c>
      <c r="J507" s="2" t="s">
        <v>90</v>
      </c>
      <c r="K507" s="32" t="s">
        <v>998</v>
      </c>
      <c r="L507" s="32">
        <v>105534016981</v>
      </c>
    </row>
    <row r="508" spans="1:12" ht="42">
      <c r="A508" s="3">
        <v>504</v>
      </c>
      <c r="B508" s="20" t="s">
        <v>594</v>
      </c>
      <c r="C508" s="3" t="s">
        <v>1294</v>
      </c>
      <c r="D508" s="43">
        <v>80000</v>
      </c>
      <c r="E508" s="43">
        <v>79929</v>
      </c>
      <c r="F508" s="3" t="s">
        <v>43</v>
      </c>
      <c r="G508" s="65" t="s">
        <v>121</v>
      </c>
      <c r="H508" s="21">
        <f t="shared" si="20"/>
        <v>71</v>
      </c>
      <c r="I508" s="21">
        <f t="shared" si="19"/>
        <v>8.8828835591587538E-2</v>
      </c>
      <c r="J508" s="2" t="s">
        <v>834</v>
      </c>
      <c r="K508" s="51" t="s">
        <v>1147</v>
      </c>
      <c r="L508" s="51">
        <v>305538001129</v>
      </c>
    </row>
    <row r="509" spans="1:12">
      <c r="A509" s="3">
        <v>505</v>
      </c>
      <c r="B509" s="20" t="s">
        <v>595</v>
      </c>
      <c r="C509" s="3" t="s">
        <v>46</v>
      </c>
      <c r="D509" s="43">
        <v>2728000</v>
      </c>
      <c r="E509" s="43">
        <v>2513795</v>
      </c>
      <c r="F509" s="3" t="s">
        <v>43</v>
      </c>
      <c r="G509" s="65" t="s">
        <v>121</v>
      </c>
      <c r="H509" s="21">
        <f t="shared" si="20"/>
        <v>214205</v>
      </c>
      <c r="I509" s="21">
        <f t="shared" si="19"/>
        <v>8.5211801280534019</v>
      </c>
      <c r="J509" s="2" t="s">
        <v>923</v>
      </c>
      <c r="K509" s="33" t="s">
        <v>121</v>
      </c>
      <c r="L509" s="33" t="s">
        <v>121</v>
      </c>
    </row>
    <row r="510" spans="1:12" ht="42">
      <c r="A510" s="3">
        <v>506</v>
      </c>
      <c r="B510" s="20" t="s">
        <v>596</v>
      </c>
      <c r="C510" s="3" t="s">
        <v>1294</v>
      </c>
      <c r="D510" s="43">
        <v>26647.279999999999</v>
      </c>
      <c r="E510" s="43">
        <v>26647.279999999999</v>
      </c>
      <c r="F510" s="3" t="s">
        <v>43</v>
      </c>
      <c r="G510" s="65" t="s">
        <v>121</v>
      </c>
      <c r="H510" s="21">
        <f t="shared" si="20"/>
        <v>0</v>
      </c>
      <c r="I510" s="21">
        <f t="shared" si="19"/>
        <v>0</v>
      </c>
      <c r="J510" s="2" t="s">
        <v>33</v>
      </c>
      <c r="K510" s="32" t="s">
        <v>1203</v>
      </c>
      <c r="L510" s="32">
        <v>105524020764</v>
      </c>
    </row>
    <row r="511" spans="1:12">
      <c r="A511" s="3">
        <v>507</v>
      </c>
      <c r="B511" s="20" t="s">
        <v>597</v>
      </c>
      <c r="C511" s="3" t="s">
        <v>45</v>
      </c>
      <c r="D511" s="43">
        <v>150000</v>
      </c>
      <c r="E511" s="43">
        <v>148800</v>
      </c>
      <c r="F511" s="19" t="s">
        <v>43</v>
      </c>
      <c r="G511" s="65" t="s">
        <v>121</v>
      </c>
      <c r="H511" s="22">
        <f t="shared" si="20"/>
        <v>1200</v>
      </c>
      <c r="I511" s="21">
        <f t="shared" si="19"/>
        <v>0.80645161290322576</v>
      </c>
      <c r="J511" s="2" t="s">
        <v>36</v>
      </c>
      <c r="K511" s="32" t="s">
        <v>1018</v>
      </c>
      <c r="L511" s="32">
        <v>105538067652</v>
      </c>
    </row>
    <row r="512" spans="1:12">
      <c r="A512" s="3">
        <v>508</v>
      </c>
      <c r="B512" s="20" t="s">
        <v>598</v>
      </c>
      <c r="C512" s="3" t="s">
        <v>45</v>
      </c>
      <c r="D512" s="43">
        <v>162640</v>
      </c>
      <c r="E512" s="43">
        <v>162640</v>
      </c>
      <c r="F512" s="3" t="s">
        <v>43</v>
      </c>
      <c r="G512" s="65" t="s">
        <v>121</v>
      </c>
      <c r="H512" s="21">
        <f t="shared" si="20"/>
        <v>0</v>
      </c>
      <c r="I512" s="21">
        <f t="shared" si="19"/>
        <v>0</v>
      </c>
      <c r="J512" s="2" t="s">
        <v>34</v>
      </c>
      <c r="K512" s="32" t="s">
        <v>1007</v>
      </c>
      <c r="L512" s="32">
        <v>105558015666</v>
      </c>
    </row>
    <row r="513" spans="1:12" ht="42">
      <c r="A513" s="3">
        <v>509</v>
      </c>
      <c r="B513" s="20" t="s">
        <v>599</v>
      </c>
      <c r="C513" s="3" t="s">
        <v>1294</v>
      </c>
      <c r="D513" s="43">
        <v>4173</v>
      </c>
      <c r="E513" s="43">
        <v>4173</v>
      </c>
      <c r="F513" s="3" t="s">
        <v>43</v>
      </c>
      <c r="G513" s="65" t="s">
        <v>121</v>
      </c>
      <c r="H513" s="21">
        <f t="shared" si="20"/>
        <v>0</v>
      </c>
      <c r="I513" s="21">
        <f t="shared" si="19"/>
        <v>0</v>
      </c>
      <c r="J513" s="2" t="s">
        <v>924</v>
      </c>
      <c r="K513" s="32" t="s">
        <v>1287</v>
      </c>
      <c r="L513" s="32">
        <v>123553010567</v>
      </c>
    </row>
    <row r="514" spans="1:12" ht="42">
      <c r="A514" s="3">
        <v>510</v>
      </c>
      <c r="B514" s="20" t="s">
        <v>600</v>
      </c>
      <c r="C514" s="3" t="s">
        <v>1294</v>
      </c>
      <c r="D514" s="43">
        <v>75500</v>
      </c>
      <c r="E514" s="43">
        <v>75074.679999999993</v>
      </c>
      <c r="F514" s="3" t="s">
        <v>43</v>
      </c>
      <c r="G514" s="65" t="s">
        <v>121</v>
      </c>
      <c r="H514" s="21">
        <f t="shared" si="20"/>
        <v>425.32000000000698</v>
      </c>
      <c r="I514" s="21">
        <f t="shared" si="19"/>
        <v>0.56652922130338357</v>
      </c>
      <c r="J514" s="2" t="s">
        <v>770</v>
      </c>
      <c r="K514" s="33" t="s">
        <v>1092</v>
      </c>
      <c r="L514" s="33">
        <v>105529045846</v>
      </c>
    </row>
    <row r="515" spans="1:12" ht="42">
      <c r="A515" s="3">
        <v>511</v>
      </c>
      <c r="B515" s="20" t="s">
        <v>601</v>
      </c>
      <c r="C515" s="3" t="s">
        <v>1294</v>
      </c>
      <c r="D515" s="43">
        <v>15510</v>
      </c>
      <c r="E515" s="43">
        <v>15509.65</v>
      </c>
      <c r="F515" s="19" t="s">
        <v>43</v>
      </c>
      <c r="G515" s="65" t="s">
        <v>121</v>
      </c>
      <c r="H515" s="22">
        <f>D515-E515</f>
        <v>0.3500000000003638</v>
      </c>
      <c r="I515" s="21">
        <f t="shared" ref="I515:I573" si="21">H515*100/E515</f>
        <v>2.256659563564386E-3</v>
      </c>
      <c r="J515" s="2" t="s">
        <v>834</v>
      </c>
      <c r="K515" s="51" t="s">
        <v>1147</v>
      </c>
      <c r="L515" s="51">
        <v>305538001129</v>
      </c>
    </row>
    <row r="516" spans="1:12">
      <c r="A516" s="3">
        <v>512</v>
      </c>
      <c r="B516" s="20" t="s">
        <v>602</v>
      </c>
      <c r="C516" s="3" t="s">
        <v>45</v>
      </c>
      <c r="D516" s="43">
        <v>498745</v>
      </c>
      <c r="E516" s="43">
        <v>470499.97</v>
      </c>
      <c r="F516" s="3" t="s">
        <v>43</v>
      </c>
      <c r="G516" s="65" t="s">
        <v>121</v>
      </c>
      <c r="H516" s="21">
        <f t="shared" si="20"/>
        <v>28245.030000000028</v>
      </c>
      <c r="I516" s="21">
        <f t="shared" si="21"/>
        <v>6.0031948567393174</v>
      </c>
      <c r="J516" s="2" t="s">
        <v>888</v>
      </c>
      <c r="K516" s="32" t="s">
        <v>1265</v>
      </c>
      <c r="L516" s="32">
        <v>105564059912</v>
      </c>
    </row>
    <row r="517" spans="1:12">
      <c r="A517" s="3">
        <v>513</v>
      </c>
      <c r="B517" s="20" t="s">
        <v>603</v>
      </c>
      <c r="C517" s="3" t="s">
        <v>45</v>
      </c>
      <c r="D517" s="43">
        <v>135000</v>
      </c>
      <c r="E517" s="43">
        <v>132412.5</v>
      </c>
      <c r="F517" s="3" t="s">
        <v>43</v>
      </c>
      <c r="G517" s="65" t="s">
        <v>121</v>
      </c>
      <c r="H517" s="21">
        <f t="shared" si="20"/>
        <v>2587.5</v>
      </c>
      <c r="I517" s="21">
        <f t="shared" si="21"/>
        <v>1.9541206457094307</v>
      </c>
      <c r="J517" s="2" t="s">
        <v>59</v>
      </c>
      <c r="K517" s="32" t="s">
        <v>1064</v>
      </c>
      <c r="L517" s="32">
        <v>305561001270</v>
      </c>
    </row>
    <row r="518" spans="1:12" ht="42">
      <c r="A518" s="3">
        <v>514</v>
      </c>
      <c r="B518" s="20" t="s">
        <v>604</v>
      </c>
      <c r="C518" s="3" t="s">
        <v>1294</v>
      </c>
      <c r="D518" s="43">
        <v>30000</v>
      </c>
      <c r="E518" s="43">
        <v>21369.48</v>
      </c>
      <c r="F518" s="3" t="s">
        <v>43</v>
      </c>
      <c r="G518" s="65" t="s">
        <v>121</v>
      </c>
      <c r="H518" s="21">
        <f t="shared" si="20"/>
        <v>8630.52</v>
      </c>
      <c r="I518" s="21">
        <f t="shared" si="21"/>
        <v>40.387131553973241</v>
      </c>
      <c r="J518" s="2" t="s">
        <v>925</v>
      </c>
      <c r="K518" s="33" t="s">
        <v>121</v>
      </c>
      <c r="L518" s="33" t="s">
        <v>121</v>
      </c>
    </row>
    <row r="519" spans="1:12" ht="42">
      <c r="A519" s="3">
        <v>515</v>
      </c>
      <c r="B519" s="20" t="s">
        <v>605</v>
      </c>
      <c r="C519" s="3" t="s">
        <v>1294</v>
      </c>
      <c r="D519" s="43">
        <v>25000</v>
      </c>
      <c r="E519" s="43">
        <v>23968</v>
      </c>
      <c r="F519" s="19" t="s">
        <v>43</v>
      </c>
      <c r="G519" s="65" t="s">
        <v>121</v>
      </c>
      <c r="H519" s="22">
        <f t="shared" si="20"/>
        <v>1032</v>
      </c>
      <c r="I519" s="21">
        <f t="shared" si="21"/>
        <v>4.3057409879839783</v>
      </c>
      <c r="J519" s="2" t="s">
        <v>57</v>
      </c>
      <c r="K519" s="32" t="s">
        <v>1288</v>
      </c>
      <c r="L519" s="32">
        <v>105530024865</v>
      </c>
    </row>
    <row r="520" spans="1:12">
      <c r="A520" s="3">
        <v>516</v>
      </c>
      <c r="B520" s="20" t="s">
        <v>606</v>
      </c>
      <c r="C520" s="3" t="s">
        <v>46</v>
      </c>
      <c r="D520" s="43">
        <v>660000</v>
      </c>
      <c r="E520" s="43">
        <v>626715</v>
      </c>
      <c r="F520" s="3" t="s">
        <v>43</v>
      </c>
      <c r="G520" s="65" t="s">
        <v>121</v>
      </c>
      <c r="H520" s="21">
        <f t="shared" si="20"/>
        <v>33285</v>
      </c>
      <c r="I520" s="21">
        <f t="shared" si="21"/>
        <v>5.3110265431655534</v>
      </c>
      <c r="J520" s="2" t="s">
        <v>817</v>
      </c>
      <c r="K520" s="33" t="s">
        <v>121</v>
      </c>
      <c r="L520" s="33" t="s">
        <v>121</v>
      </c>
    </row>
    <row r="521" spans="1:12" ht="42">
      <c r="A521" s="3">
        <v>517</v>
      </c>
      <c r="B521" s="20" t="s">
        <v>607</v>
      </c>
      <c r="C521" s="19" t="s">
        <v>45</v>
      </c>
      <c r="D521" s="43">
        <v>210000</v>
      </c>
      <c r="E521" s="43">
        <v>205855.3</v>
      </c>
      <c r="F521" s="19" t="s">
        <v>43</v>
      </c>
      <c r="G521" s="65" t="s">
        <v>121</v>
      </c>
      <c r="H521" s="22">
        <f t="shared" si="20"/>
        <v>4144.7000000000116</v>
      </c>
      <c r="I521" s="21">
        <f t="shared" si="21"/>
        <v>2.0134045613593683</v>
      </c>
      <c r="J521" s="2" t="s">
        <v>722</v>
      </c>
      <c r="K521" s="33" t="s">
        <v>121</v>
      </c>
      <c r="L521" s="33" t="s">
        <v>121</v>
      </c>
    </row>
    <row r="522" spans="1:12" ht="42">
      <c r="A522" s="3">
        <v>518</v>
      </c>
      <c r="B522" s="20" t="s">
        <v>608</v>
      </c>
      <c r="C522" s="3" t="s">
        <v>45</v>
      </c>
      <c r="D522" s="43">
        <v>155000</v>
      </c>
      <c r="E522" s="43">
        <v>152111.20000000001</v>
      </c>
      <c r="F522" s="3" t="s">
        <v>43</v>
      </c>
      <c r="G522" s="65" t="s">
        <v>121</v>
      </c>
      <c r="H522" s="22">
        <f t="shared" si="20"/>
        <v>2888.7999999999884</v>
      </c>
      <c r="I522" s="21">
        <f t="shared" si="21"/>
        <v>1.8991369471807389</v>
      </c>
      <c r="J522" s="2" t="s">
        <v>831</v>
      </c>
      <c r="K522" s="32" t="s">
        <v>1108</v>
      </c>
      <c r="L522" s="32">
        <v>107537002711</v>
      </c>
    </row>
    <row r="523" spans="1:12" ht="42">
      <c r="A523" s="3">
        <v>519</v>
      </c>
      <c r="B523" s="20" t="s">
        <v>609</v>
      </c>
      <c r="C523" s="3" t="s">
        <v>1294</v>
      </c>
      <c r="D523" s="43">
        <v>40000</v>
      </c>
      <c r="E523" s="43">
        <v>26490</v>
      </c>
      <c r="F523" s="3" t="s">
        <v>43</v>
      </c>
      <c r="G523" s="65" t="s">
        <v>121</v>
      </c>
      <c r="H523" s="21">
        <f t="shared" si="20"/>
        <v>13510</v>
      </c>
      <c r="I523" s="21">
        <f t="shared" si="21"/>
        <v>51.000377500943749</v>
      </c>
      <c r="J523" s="2" t="s">
        <v>926</v>
      </c>
      <c r="K523" s="32" t="s">
        <v>1164</v>
      </c>
      <c r="L523" s="32">
        <v>575554001144</v>
      </c>
    </row>
    <row r="524" spans="1:12" ht="42">
      <c r="A524" s="3">
        <v>520</v>
      </c>
      <c r="B524" s="20" t="s">
        <v>610</v>
      </c>
      <c r="C524" s="3" t="s">
        <v>1294</v>
      </c>
      <c r="D524" s="43">
        <v>15729</v>
      </c>
      <c r="E524" s="43">
        <v>15729</v>
      </c>
      <c r="F524" s="3" t="s">
        <v>43</v>
      </c>
      <c r="G524" s="65" t="s">
        <v>121</v>
      </c>
      <c r="H524" s="22">
        <f t="shared" si="20"/>
        <v>0</v>
      </c>
      <c r="I524" s="21">
        <f t="shared" si="21"/>
        <v>0</v>
      </c>
      <c r="J524" s="2" t="s">
        <v>712</v>
      </c>
      <c r="K524" s="32" t="s">
        <v>1020</v>
      </c>
      <c r="L524" s="32">
        <v>115545003940</v>
      </c>
    </row>
    <row r="525" spans="1:12" ht="42">
      <c r="A525" s="3">
        <v>521</v>
      </c>
      <c r="B525" s="20" t="s">
        <v>693</v>
      </c>
      <c r="C525" s="3" t="s">
        <v>1294</v>
      </c>
      <c r="D525" s="43">
        <v>23000</v>
      </c>
      <c r="E525" s="43">
        <v>22705.4</v>
      </c>
      <c r="F525" s="3" t="s">
        <v>43</v>
      </c>
      <c r="G525" s="65" t="s">
        <v>121</v>
      </c>
      <c r="H525" s="22">
        <f t="shared" si="20"/>
        <v>294.59999999999854</v>
      </c>
      <c r="I525" s="21">
        <f t="shared" si="21"/>
        <v>1.2974887031278839</v>
      </c>
      <c r="J525" s="2" t="s">
        <v>927</v>
      </c>
      <c r="K525" s="32" t="s">
        <v>1163</v>
      </c>
      <c r="L525" s="32">
        <v>105550094524</v>
      </c>
    </row>
    <row r="526" spans="1:12" ht="42">
      <c r="A526" s="3">
        <v>522</v>
      </c>
      <c r="B526" s="20" t="s">
        <v>611</v>
      </c>
      <c r="C526" s="3" t="s">
        <v>1294</v>
      </c>
      <c r="D526" s="43">
        <v>77000</v>
      </c>
      <c r="E526" s="43">
        <v>76000</v>
      </c>
      <c r="F526" s="3" t="s">
        <v>43</v>
      </c>
      <c r="G526" s="65" t="s">
        <v>121</v>
      </c>
      <c r="H526" s="21">
        <f t="shared" si="20"/>
        <v>1000</v>
      </c>
      <c r="I526" s="21">
        <f t="shared" si="21"/>
        <v>1.3157894736842106</v>
      </c>
      <c r="J526" s="2" t="s">
        <v>740</v>
      </c>
      <c r="K526" s="32" t="s">
        <v>1053</v>
      </c>
      <c r="L526" s="32">
        <v>105554069851</v>
      </c>
    </row>
    <row r="527" spans="1:12">
      <c r="A527" s="3">
        <v>523</v>
      </c>
      <c r="B527" s="20" t="s">
        <v>327</v>
      </c>
      <c r="C527" s="3" t="s">
        <v>45</v>
      </c>
      <c r="D527" s="43">
        <v>146000</v>
      </c>
      <c r="E527" s="43">
        <v>138565</v>
      </c>
      <c r="F527" s="3" t="s">
        <v>43</v>
      </c>
      <c r="G527" s="65" t="s">
        <v>121</v>
      </c>
      <c r="H527" s="21">
        <f t="shared" si="20"/>
        <v>7435</v>
      </c>
      <c r="I527" s="21">
        <f t="shared" si="21"/>
        <v>5.3657128423483567</v>
      </c>
      <c r="J527" s="2" t="s">
        <v>60</v>
      </c>
      <c r="K527" s="32" t="s">
        <v>1162</v>
      </c>
      <c r="L527" s="32">
        <v>105546115890</v>
      </c>
    </row>
    <row r="528" spans="1:12" ht="42">
      <c r="A528" s="3">
        <v>524</v>
      </c>
      <c r="B528" s="20" t="s">
        <v>612</v>
      </c>
      <c r="C528" s="3" t="s">
        <v>46</v>
      </c>
      <c r="D528" s="43">
        <v>1000000</v>
      </c>
      <c r="E528" s="43">
        <v>995100</v>
      </c>
      <c r="F528" s="3" t="s">
        <v>43</v>
      </c>
      <c r="G528" s="65" t="s">
        <v>121</v>
      </c>
      <c r="H528" s="21">
        <f t="shared" si="20"/>
        <v>4900</v>
      </c>
      <c r="I528" s="21">
        <f t="shared" si="21"/>
        <v>0.49241282283187621</v>
      </c>
      <c r="J528" s="2" t="s">
        <v>865</v>
      </c>
      <c r="K528" s="32" t="s">
        <v>1121</v>
      </c>
      <c r="L528" s="32">
        <v>215556005034</v>
      </c>
    </row>
    <row r="529" spans="1:12" ht="42">
      <c r="A529" s="3">
        <v>525</v>
      </c>
      <c r="B529" s="20" t="s">
        <v>613</v>
      </c>
      <c r="C529" s="3" t="s">
        <v>1294</v>
      </c>
      <c r="D529" s="43">
        <v>21101.47</v>
      </c>
      <c r="E529" s="43">
        <v>21101.47</v>
      </c>
      <c r="F529" s="3" t="s">
        <v>43</v>
      </c>
      <c r="G529" s="65" t="s">
        <v>121</v>
      </c>
      <c r="H529" s="21">
        <f t="shared" si="20"/>
        <v>0</v>
      </c>
      <c r="I529" s="21">
        <f t="shared" si="21"/>
        <v>0</v>
      </c>
      <c r="J529" s="2" t="s">
        <v>113</v>
      </c>
      <c r="K529" s="32" t="s">
        <v>1151</v>
      </c>
      <c r="L529" s="32">
        <v>105555004469</v>
      </c>
    </row>
    <row r="530" spans="1:12" ht="42">
      <c r="A530" s="3">
        <v>526</v>
      </c>
      <c r="B530" s="20" t="s">
        <v>614</v>
      </c>
      <c r="C530" s="3" t="s">
        <v>1294</v>
      </c>
      <c r="D530" s="43">
        <v>61484.94</v>
      </c>
      <c r="E530" s="43">
        <v>61481.94</v>
      </c>
      <c r="F530" s="3" t="s">
        <v>43</v>
      </c>
      <c r="G530" s="65" t="s">
        <v>121</v>
      </c>
      <c r="H530" s="22">
        <f t="shared" si="20"/>
        <v>3</v>
      </c>
      <c r="I530" s="21">
        <f t="shared" si="21"/>
        <v>4.8794816819378176E-3</v>
      </c>
      <c r="J530" s="2" t="s">
        <v>868</v>
      </c>
      <c r="K530" s="32" t="s">
        <v>1094</v>
      </c>
      <c r="L530" s="32">
        <v>105540008838</v>
      </c>
    </row>
    <row r="531" spans="1:12" ht="42">
      <c r="A531" s="3">
        <v>527</v>
      </c>
      <c r="B531" s="20" t="s">
        <v>80</v>
      </c>
      <c r="C531" s="3" t="s">
        <v>1294</v>
      </c>
      <c r="D531" s="43">
        <v>47000</v>
      </c>
      <c r="E531" s="43">
        <v>45796</v>
      </c>
      <c r="F531" s="3" t="s">
        <v>43</v>
      </c>
      <c r="G531" s="65" t="s">
        <v>121</v>
      </c>
      <c r="H531" s="21">
        <f t="shared" si="20"/>
        <v>1204</v>
      </c>
      <c r="I531" s="21">
        <f t="shared" si="21"/>
        <v>2.6290505721023671</v>
      </c>
      <c r="J531" s="2" t="s">
        <v>928</v>
      </c>
      <c r="K531" s="32" t="s">
        <v>1150</v>
      </c>
      <c r="L531" s="32">
        <v>303555000699</v>
      </c>
    </row>
    <row r="532" spans="1:12" ht="42">
      <c r="A532" s="3">
        <v>528</v>
      </c>
      <c r="B532" s="20" t="s">
        <v>615</v>
      </c>
      <c r="C532" s="3" t="s">
        <v>1294</v>
      </c>
      <c r="D532" s="43">
        <v>83000</v>
      </c>
      <c r="E532" s="43">
        <v>79158.600000000006</v>
      </c>
      <c r="F532" s="3" t="s">
        <v>43</v>
      </c>
      <c r="G532" s="65" t="s">
        <v>121</v>
      </c>
      <c r="H532" s="21">
        <f t="shared" si="20"/>
        <v>3841.3999999999942</v>
      </c>
      <c r="I532" s="21">
        <f t="shared" si="21"/>
        <v>4.8527892105216539</v>
      </c>
      <c r="J532" s="2" t="s">
        <v>797</v>
      </c>
      <c r="K532" s="32" t="s">
        <v>1116</v>
      </c>
      <c r="L532" s="32" t="s">
        <v>984</v>
      </c>
    </row>
    <row r="533" spans="1:12">
      <c r="A533" s="3">
        <v>529</v>
      </c>
      <c r="B533" s="20" t="s">
        <v>616</v>
      </c>
      <c r="C533" s="3" t="s">
        <v>45</v>
      </c>
      <c r="D533" s="43">
        <v>180000</v>
      </c>
      <c r="E533" s="43">
        <v>179980</v>
      </c>
      <c r="F533" s="3" t="s">
        <v>43</v>
      </c>
      <c r="G533" s="65" t="s">
        <v>121</v>
      </c>
      <c r="H533" s="21">
        <f t="shared" si="20"/>
        <v>20</v>
      </c>
      <c r="I533" s="21">
        <f t="shared" si="21"/>
        <v>1.11123458162018E-2</v>
      </c>
      <c r="J533" s="2" t="s">
        <v>929</v>
      </c>
      <c r="K533" s="32" t="s">
        <v>1161</v>
      </c>
      <c r="L533" s="32">
        <v>265561000100</v>
      </c>
    </row>
    <row r="534" spans="1:12" ht="42">
      <c r="A534" s="3">
        <v>530</v>
      </c>
      <c r="B534" s="20" t="s">
        <v>617</v>
      </c>
      <c r="C534" s="19" t="s">
        <v>1294</v>
      </c>
      <c r="D534" s="43">
        <v>50000</v>
      </c>
      <c r="E534" s="43">
        <v>45741.57</v>
      </c>
      <c r="F534" s="19" t="s">
        <v>43</v>
      </c>
      <c r="G534" s="65" t="s">
        <v>121</v>
      </c>
      <c r="H534" s="22">
        <f t="shared" si="20"/>
        <v>4258.43</v>
      </c>
      <c r="I534" s="21">
        <f t="shared" si="21"/>
        <v>9.3097591534352677</v>
      </c>
      <c r="J534" s="2" t="s">
        <v>930</v>
      </c>
      <c r="K534" s="33" t="s">
        <v>121</v>
      </c>
      <c r="L534" s="33" t="s">
        <v>121</v>
      </c>
    </row>
    <row r="535" spans="1:12" ht="42">
      <c r="A535" s="3">
        <v>531</v>
      </c>
      <c r="B535" s="20" t="s">
        <v>618</v>
      </c>
      <c r="C535" s="3" t="s">
        <v>1294</v>
      </c>
      <c r="D535" s="43">
        <v>21400</v>
      </c>
      <c r="E535" s="43">
        <v>21400</v>
      </c>
      <c r="F535" s="3" t="s">
        <v>43</v>
      </c>
      <c r="G535" s="65" t="s">
        <v>121</v>
      </c>
      <c r="H535" s="21">
        <f t="shared" si="20"/>
        <v>0</v>
      </c>
      <c r="I535" s="21">
        <f t="shared" si="21"/>
        <v>0</v>
      </c>
      <c r="J535" s="2" t="s">
        <v>89</v>
      </c>
      <c r="K535" s="32" t="s">
        <v>1158</v>
      </c>
      <c r="L535" s="32">
        <v>245548001394</v>
      </c>
    </row>
    <row r="536" spans="1:12">
      <c r="A536" s="3">
        <v>532</v>
      </c>
      <c r="B536" s="20" t="s">
        <v>619</v>
      </c>
      <c r="C536" s="3" t="s">
        <v>45</v>
      </c>
      <c r="D536" s="43">
        <v>160000</v>
      </c>
      <c r="E536" s="43">
        <v>156220</v>
      </c>
      <c r="F536" s="3" t="s">
        <v>43</v>
      </c>
      <c r="G536" s="65" t="s">
        <v>121</v>
      </c>
      <c r="H536" s="22">
        <f t="shared" si="20"/>
        <v>3780</v>
      </c>
      <c r="I536" s="21">
        <f t="shared" si="21"/>
        <v>2.4196645755985151</v>
      </c>
      <c r="J536" s="2" t="s">
        <v>779</v>
      </c>
      <c r="K536" s="32" t="s">
        <v>1101</v>
      </c>
      <c r="L536" s="32">
        <v>305558000390</v>
      </c>
    </row>
    <row r="537" spans="1:12">
      <c r="A537" s="3">
        <v>533</v>
      </c>
      <c r="B537" s="20" t="s">
        <v>615</v>
      </c>
      <c r="C537" s="19" t="s">
        <v>45</v>
      </c>
      <c r="D537" s="43">
        <v>126000</v>
      </c>
      <c r="E537" s="43">
        <v>124274.08</v>
      </c>
      <c r="F537" s="19" t="s">
        <v>43</v>
      </c>
      <c r="G537" s="65" t="s">
        <v>121</v>
      </c>
      <c r="H537" s="22">
        <f t="shared" si="20"/>
        <v>1725.9199999999983</v>
      </c>
      <c r="I537" s="21">
        <f t="shared" si="21"/>
        <v>1.3888012689371736</v>
      </c>
      <c r="J537" s="2" t="s">
        <v>797</v>
      </c>
      <c r="K537" s="32" t="s">
        <v>1116</v>
      </c>
      <c r="L537" s="32" t="s">
        <v>984</v>
      </c>
    </row>
    <row r="538" spans="1:12" ht="42">
      <c r="A538" s="3">
        <v>534</v>
      </c>
      <c r="B538" s="20" t="s">
        <v>620</v>
      </c>
      <c r="C538" s="3" t="s">
        <v>45</v>
      </c>
      <c r="D538" s="43">
        <v>420510</v>
      </c>
      <c r="E538" s="43">
        <v>420510</v>
      </c>
      <c r="F538" s="19" t="s">
        <v>43</v>
      </c>
      <c r="G538" s="65" t="s">
        <v>121</v>
      </c>
      <c r="H538" s="22">
        <f t="shared" si="20"/>
        <v>0</v>
      </c>
      <c r="I538" s="21">
        <f t="shared" si="21"/>
        <v>0</v>
      </c>
      <c r="J538" s="2" t="s">
        <v>865</v>
      </c>
      <c r="K538" s="32" t="s">
        <v>1121</v>
      </c>
      <c r="L538" s="32">
        <v>215556005034</v>
      </c>
    </row>
    <row r="539" spans="1:12">
      <c r="A539" s="3">
        <v>535</v>
      </c>
      <c r="B539" s="20" t="s">
        <v>621</v>
      </c>
      <c r="C539" s="3" t="s">
        <v>45</v>
      </c>
      <c r="D539" s="43">
        <v>220000</v>
      </c>
      <c r="E539" s="43">
        <v>211111.4</v>
      </c>
      <c r="F539" s="3" t="s">
        <v>43</v>
      </c>
      <c r="G539" s="65" t="s">
        <v>121</v>
      </c>
      <c r="H539" s="21">
        <f t="shared" si="20"/>
        <v>8888.6000000000058</v>
      </c>
      <c r="I539" s="21">
        <f t="shared" si="21"/>
        <v>4.210383712106502</v>
      </c>
      <c r="J539" s="2" t="s">
        <v>908</v>
      </c>
      <c r="K539" s="33" t="s">
        <v>121</v>
      </c>
      <c r="L539" s="33" t="s">
        <v>121</v>
      </c>
    </row>
    <row r="540" spans="1:12" ht="42">
      <c r="A540" s="3">
        <v>536</v>
      </c>
      <c r="B540" s="20" t="s">
        <v>622</v>
      </c>
      <c r="C540" s="3" t="s">
        <v>45</v>
      </c>
      <c r="D540" s="43">
        <v>300000</v>
      </c>
      <c r="E540" s="43">
        <v>289328</v>
      </c>
      <c r="F540" s="3" t="s">
        <v>43</v>
      </c>
      <c r="G540" s="65" t="s">
        <v>121</v>
      </c>
      <c r="H540" s="21">
        <f t="shared" si="20"/>
        <v>10672</v>
      </c>
      <c r="I540" s="21">
        <f t="shared" si="21"/>
        <v>3.6885472543272688</v>
      </c>
      <c r="J540" s="2" t="s">
        <v>931</v>
      </c>
      <c r="K540" s="32" t="s">
        <v>1160</v>
      </c>
      <c r="L540" s="32">
        <v>125557025749</v>
      </c>
    </row>
    <row r="541" spans="1:12" ht="42">
      <c r="A541" s="3">
        <v>537</v>
      </c>
      <c r="B541" s="20" t="s">
        <v>623</v>
      </c>
      <c r="C541" s="3" t="s">
        <v>1294</v>
      </c>
      <c r="D541" s="43">
        <v>17000</v>
      </c>
      <c r="E541" s="43">
        <v>16900</v>
      </c>
      <c r="F541" s="3" t="s">
        <v>43</v>
      </c>
      <c r="G541" s="65" t="s">
        <v>121</v>
      </c>
      <c r="H541" s="21">
        <f t="shared" si="20"/>
        <v>100</v>
      </c>
      <c r="I541" s="21">
        <f t="shared" si="21"/>
        <v>0.59171597633136097</v>
      </c>
      <c r="J541" s="2" t="s">
        <v>697</v>
      </c>
      <c r="K541" s="32" t="s">
        <v>999</v>
      </c>
      <c r="L541" s="32">
        <v>135544005281</v>
      </c>
    </row>
    <row r="542" spans="1:12" ht="42">
      <c r="A542" s="3">
        <v>538</v>
      </c>
      <c r="B542" s="20" t="s">
        <v>624</v>
      </c>
      <c r="C542" s="3" t="s">
        <v>1294</v>
      </c>
      <c r="D542" s="43">
        <v>87740</v>
      </c>
      <c r="E542" s="43">
        <v>87740</v>
      </c>
      <c r="F542" s="3" t="s">
        <v>43</v>
      </c>
      <c r="G542" s="65" t="s">
        <v>121</v>
      </c>
      <c r="H542" s="21">
        <f t="shared" si="20"/>
        <v>0</v>
      </c>
      <c r="I542" s="21">
        <f t="shared" si="21"/>
        <v>0</v>
      </c>
      <c r="J542" s="2" t="s">
        <v>932</v>
      </c>
      <c r="K542" s="32" t="s">
        <v>1159</v>
      </c>
      <c r="L542" s="32">
        <v>303541000683</v>
      </c>
    </row>
    <row r="543" spans="1:12">
      <c r="A543" s="3">
        <v>539</v>
      </c>
      <c r="B543" s="20" t="s">
        <v>625</v>
      </c>
      <c r="C543" s="3" t="s">
        <v>45</v>
      </c>
      <c r="D543" s="43">
        <v>171200</v>
      </c>
      <c r="E543" s="43">
        <v>169595</v>
      </c>
      <c r="F543" s="3" t="s">
        <v>43</v>
      </c>
      <c r="G543" s="65" t="s">
        <v>121</v>
      </c>
      <c r="H543" s="21">
        <f t="shared" si="20"/>
        <v>1605</v>
      </c>
      <c r="I543" s="21">
        <f t="shared" si="21"/>
        <v>0.94637223974763407</v>
      </c>
      <c r="J543" s="2" t="s">
        <v>89</v>
      </c>
      <c r="K543" s="32" t="s">
        <v>1158</v>
      </c>
      <c r="L543" s="32">
        <v>245548001394</v>
      </c>
    </row>
    <row r="544" spans="1:12" ht="42">
      <c r="A544" s="3">
        <v>540</v>
      </c>
      <c r="B544" s="20" t="s">
        <v>626</v>
      </c>
      <c r="C544" s="3" t="s">
        <v>45</v>
      </c>
      <c r="D544" s="43">
        <v>194740</v>
      </c>
      <c r="E544" s="43">
        <v>193670</v>
      </c>
      <c r="F544" s="3" t="s">
        <v>43</v>
      </c>
      <c r="G544" s="65" t="s">
        <v>121</v>
      </c>
      <c r="H544" s="21">
        <f t="shared" si="20"/>
        <v>1070</v>
      </c>
      <c r="I544" s="21">
        <f t="shared" si="21"/>
        <v>0.5524861878453039</v>
      </c>
      <c r="J544" s="2" t="s">
        <v>89</v>
      </c>
      <c r="K544" s="32" t="s">
        <v>1158</v>
      </c>
      <c r="L544" s="32">
        <v>245548001394</v>
      </c>
    </row>
    <row r="545" spans="1:12">
      <c r="A545" s="3">
        <v>541</v>
      </c>
      <c r="B545" s="20" t="s">
        <v>627</v>
      </c>
      <c r="C545" s="3" t="s">
        <v>45</v>
      </c>
      <c r="D545" s="43">
        <v>450000</v>
      </c>
      <c r="E545" s="43">
        <v>288572.37</v>
      </c>
      <c r="F545" s="3" t="s">
        <v>43</v>
      </c>
      <c r="G545" s="65" t="s">
        <v>121</v>
      </c>
      <c r="H545" s="21">
        <f t="shared" si="20"/>
        <v>161427.63</v>
      </c>
      <c r="I545" s="21">
        <f t="shared" si="21"/>
        <v>55.94008532417709</v>
      </c>
      <c r="J545" s="2" t="s">
        <v>933</v>
      </c>
      <c r="K545" s="33" t="s">
        <v>121</v>
      </c>
      <c r="L545" s="33" t="s">
        <v>121</v>
      </c>
    </row>
    <row r="546" spans="1:12">
      <c r="A546" s="3">
        <v>542</v>
      </c>
      <c r="B546" s="20" t="s">
        <v>628</v>
      </c>
      <c r="C546" s="3" t="s">
        <v>45</v>
      </c>
      <c r="D546" s="43">
        <v>130000</v>
      </c>
      <c r="E546" s="43">
        <v>124199.09</v>
      </c>
      <c r="F546" s="3" t="s">
        <v>43</v>
      </c>
      <c r="G546" s="65" t="s">
        <v>121</v>
      </c>
      <c r="H546" s="21">
        <f t="shared" si="20"/>
        <v>5800.9100000000035</v>
      </c>
      <c r="I546" s="21">
        <f t="shared" si="21"/>
        <v>4.6706541891732085</v>
      </c>
      <c r="J546" s="2" t="s">
        <v>934</v>
      </c>
      <c r="K546" s="33" t="s">
        <v>121</v>
      </c>
      <c r="L546" s="33" t="s">
        <v>121</v>
      </c>
    </row>
    <row r="547" spans="1:12">
      <c r="A547" s="3">
        <v>543</v>
      </c>
      <c r="B547" s="20" t="s">
        <v>629</v>
      </c>
      <c r="C547" s="3" t="s">
        <v>45</v>
      </c>
      <c r="D547" s="43">
        <v>200000</v>
      </c>
      <c r="E547" s="43">
        <v>193536</v>
      </c>
      <c r="F547" s="3" t="s">
        <v>43</v>
      </c>
      <c r="G547" s="65" t="s">
        <v>121</v>
      </c>
      <c r="H547" s="22">
        <f t="shared" si="20"/>
        <v>6464</v>
      </c>
      <c r="I547" s="21">
        <f t="shared" si="21"/>
        <v>3.3399470899470898</v>
      </c>
      <c r="J547" s="2" t="s">
        <v>94</v>
      </c>
      <c r="K547" s="33" t="s">
        <v>121</v>
      </c>
      <c r="L547" s="33" t="s">
        <v>121</v>
      </c>
    </row>
    <row r="548" spans="1:12" ht="42">
      <c r="A548" s="3">
        <v>544</v>
      </c>
      <c r="B548" s="20" t="s">
        <v>630</v>
      </c>
      <c r="C548" s="3" t="s">
        <v>1294</v>
      </c>
      <c r="D548" s="43">
        <v>59733.24</v>
      </c>
      <c r="E548" s="43">
        <v>55920.9</v>
      </c>
      <c r="F548" s="3" t="s">
        <v>43</v>
      </c>
      <c r="G548" s="65" t="s">
        <v>121</v>
      </c>
      <c r="H548" s="22">
        <f t="shared" si="20"/>
        <v>3812.3399999999965</v>
      </c>
      <c r="I548" s="21">
        <f t="shared" si="21"/>
        <v>6.8173795486124087</v>
      </c>
      <c r="J548" s="2" t="s">
        <v>935</v>
      </c>
      <c r="K548" s="33" t="s">
        <v>121</v>
      </c>
      <c r="L548" s="33" t="s">
        <v>121</v>
      </c>
    </row>
    <row r="549" spans="1:12" ht="42">
      <c r="A549" s="3">
        <v>545</v>
      </c>
      <c r="B549" s="20" t="s">
        <v>631</v>
      </c>
      <c r="C549" s="3" t="s">
        <v>1294</v>
      </c>
      <c r="D549" s="43">
        <v>55000</v>
      </c>
      <c r="E549" s="43">
        <v>53767.5</v>
      </c>
      <c r="F549" s="3" t="s">
        <v>43</v>
      </c>
      <c r="G549" s="65" t="s">
        <v>121</v>
      </c>
      <c r="H549" s="21">
        <f t="shared" si="20"/>
        <v>1232.5</v>
      </c>
      <c r="I549" s="21">
        <f t="shared" si="21"/>
        <v>2.2922769330915518</v>
      </c>
      <c r="J549" s="2" t="s">
        <v>707</v>
      </c>
      <c r="K549" s="33" t="s">
        <v>1013</v>
      </c>
      <c r="L549" s="33">
        <v>125545002293</v>
      </c>
    </row>
    <row r="550" spans="1:12" ht="42">
      <c r="A550" s="3">
        <v>546</v>
      </c>
      <c r="B550" s="20" t="s">
        <v>632</v>
      </c>
      <c r="C550" s="3" t="s">
        <v>1294</v>
      </c>
      <c r="D550" s="43">
        <v>12000</v>
      </c>
      <c r="E550" s="42">
        <v>12000</v>
      </c>
      <c r="F550" s="3" t="s">
        <v>43</v>
      </c>
      <c r="G550" s="65" t="s">
        <v>121</v>
      </c>
      <c r="H550" s="21">
        <f t="shared" si="20"/>
        <v>0</v>
      </c>
      <c r="I550" s="21">
        <f t="shared" si="21"/>
        <v>0</v>
      </c>
      <c r="J550" s="2" t="s">
        <v>936</v>
      </c>
      <c r="K550" s="32" t="s">
        <v>1157</v>
      </c>
      <c r="L550" s="32">
        <v>105562018577</v>
      </c>
    </row>
    <row r="551" spans="1:12">
      <c r="A551" s="3">
        <v>547</v>
      </c>
      <c r="B551" s="20" t="s">
        <v>633</v>
      </c>
      <c r="C551" s="3" t="s">
        <v>45</v>
      </c>
      <c r="D551" s="43">
        <v>400000</v>
      </c>
      <c r="E551" s="42">
        <v>339571.26</v>
      </c>
      <c r="F551" s="3" t="s">
        <v>43</v>
      </c>
      <c r="G551" s="65" t="s">
        <v>121</v>
      </c>
      <c r="H551" s="22">
        <f t="shared" si="20"/>
        <v>60428.739999999991</v>
      </c>
      <c r="I551" s="21">
        <f t="shared" si="21"/>
        <v>17.795599073961675</v>
      </c>
      <c r="J551" s="2" t="s">
        <v>937</v>
      </c>
      <c r="K551" s="33" t="s">
        <v>121</v>
      </c>
      <c r="L551" s="33" t="s">
        <v>121</v>
      </c>
    </row>
    <row r="552" spans="1:12">
      <c r="A552" s="3">
        <v>548</v>
      </c>
      <c r="B552" s="20" t="s">
        <v>634</v>
      </c>
      <c r="C552" s="19" t="s">
        <v>45</v>
      </c>
      <c r="D552" s="43">
        <v>330000</v>
      </c>
      <c r="E552" s="42">
        <v>295052.5</v>
      </c>
      <c r="F552" s="19" t="s">
        <v>43</v>
      </c>
      <c r="G552" s="65" t="s">
        <v>121</v>
      </c>
      <c r="H552" s="22">
        <f t="shared" si="20"/>
        <v>34947.5</v>
      </c>
      <c r="I552" s="21">
        <f t="shared" si="21"/>
        <v>11.844502249599648</v>
      </c>
      <c r="J552" s="2" t="s">
        <v>938</v>
      </c>
      <c r="K552" s="32" t="s">
        <v>1156</v>
      </c>
      <c r="L552" s="32">
        <v>625562000363</v>
      </c>
    </row>
    <row r="553" spans="1:12">
      <c r="A553" s="3">
        <v>549</v>
      </c>
      <c r="B553" s="20" t="s">
        <v>635</v>
      </c>
      <c r="C553" s="3" t="s">
        <v>45</v>
      </c>
      <c r="D553" s="42">
        <v>234009</v>
      </c>
      <c r="E553" s="42">
        <v>234009</v>
      </c>
      <c r="F553" s="3" t="s">
        <v>43</v>
      </c>
      <c r="G553" s="65" t="s">
        <v>121</v>
      </c>
      <c r="H553" s="21">
        <f t="shared" si="20"/>
        <v>0</v>
      </c>
      <c r="I553" s="21">
        <f t="shared" si="21"/>
        <v>0</v>
      </c>
      <c r="J553" s="2" t="s">
        <v>53</v>
      </c>
      <c r="K553" s="32" t="s">
        <v>1145</v>
      </c>
      <c r="L553" s="32">
        <v>105536056424</v>
      </c>
    </row>
    <row r="554" spans="1:12" ht="42">
      <c r="A554" s="3">
        <v>550</v>
      </c>
      <c r="B554" s="20" t="s">
        <v>636</v>
      </c>
      <c r="C554" s="3" t="s">
        <v>1294</v>
      </c>
      <c r="D554" s="43">
        <v>15622</v>
      </c>
      <c r="E554" s="42">
        <v>15622</v>
      </c>
      <c r="F554" s="3" t="s">
        <v>43</v>
      </c>
      <c r="G554" s="65" t="s">
        <v>121</v>
      </c>
      <c r="H554" s="21">
        <f t="shared" si="20"/>
        <v>0</v>
      </c>
      <c r="I554" s="21">
        <f t="shared" si="21"/>
        <v>0</v>
      </c>
      <c r="J554" s="2" t="s">
        <v>845</v>
      </c>
      <c r="K554" s="32" t="s">
        <v>1155</v>
      </c>
      <c r="L554" s="32">
        <v>135538001988</v>
      </c>
    </row>
    <row r="555" spans="1:12" ht="42">
      <c r="A555" s="3">
        <v>551</v>
      </c>
      <c r="B555" s="20" t="s">
        <v>637</v>
      </c>
      <c r="C555" s="3" t="s">
        <v>1294</v>
      </c>
      <c r="D555" s="43">
        <v>70620</v>
      </c>
      <c r="E555" s="42">
        <v>70620</v>
      </c>
      <c r="F555" s="3" t="s">
        <v>43</v>
      </c>
      <c r="G555" s="65" t="s">
        <v>121</v>
      </c>
      <c r="H555" s="22">
        <f t="shared" si="20"/>
        <v>0</v>
      </c>
      <c r="I555" s="21">
        <f t="shared" si="21"/>
        <v>0</v>
      </c>
      <c r="J555" s="2" t="s">
        <v>939</v>
      </c>
      <c r="K555" s="32" t="s">
        <v>1154</v>
      </c>
      <c r="L555" s="32">
        <v>105543042531</v>
      </c>
    </row>
    <row r="556" spans="1:12">
      <c r="A556" s="3">
        <v>552</v>
      </c>
      <c r="B556" s="20" t="s">
        <v>638</v>
      </c>
      <c r="C556" s="3" t="s">
        <v>45</v>
      </c>
      <c r="D556" s="43">
        <v>135000</v>
      </c>
      <c r="E556" s="42">
        <v>121244</v>
      </c>
      <c r="F556" s="3" t="s">
        <v>43</v>
      </c>
      <c r="G556" s="65" t="s">
        <v>121</v>
      </c>
      <c r="H556" s="21">
        <f t="shared" si="20"/>
        <v>13756</v>
      </c>
      <c r="I556" s="21">
        <f t="shared" si="21"/>
        <v>11.345716076671835</v>
      </c>
      <c r="J556" s="2" t="s">
        <v>123</v>
      </c>
      <c r="K556" s="32" t="s">
        <v>1048</v>
      </c>
      <c r="L556" s="32">
        <v>343563000759</v>
      </c>
    </row>
    <row r="557" spans="1:12">
      <c r="A557" s="3">
        <v>553</v>
      </c>
      <c r="B557" s="20" t="s">
        <v>639</v>
      </c>
      <c r="C557" s="3" t="s">
        <v>45</v>
      </c>
      <c r="D557" s="43">
        <v>300000</v>
      </c>
      <c r="E557" s="42">
        <v>289970</v>
      </c>
      <c r="F557" s="3" t="s">
        <v>43</v>
      </c>
      <c r="G557" s="65" t="s">
        <v>121</v>
      </c>
      <c r="H557" s="21">
        <f t="shared" si="20"/>
        <v>10030</v>
      </c>
      <c r="I557" s="21">
        <f t="shared" si="21"/>
        <v>3.4589785150187948</v>
      </c>
      <c r="J557" s="2" t="s">
        <v>940</v>
      </c>
      <c r="K557" s="33" t="s">
        <v>1153</v>
      </c>
      <c r="L557" s="33">
        <v>205536002463</v>
      </c>
    </row>
    <row r="558" spans="1:12" ht="42">
      <c r="A558" s="3">
        <v>554</v>
      </c>
      <c r="B558" s="20" t="s">
        <v>640</v>
      </c>
      <c r="C558" s="3" t="s">
        <v>45</v>
      </c>
      <c r="D558" s="43">
        <v>149800</v>
      </c>
      <c r="E558" s="42">
        <v>149800</v>
      </c>
      <c r="F558" s="3" t="s">
        <v>43</v>
      </c>
      <c r="G558" s="65" t="s">
        <v>121</v>
      </c>
      <c r="H558" s="21">
        <f t="shared" si="20"/>
        <v>0</v>
      </c>
      <c r="I558" s="21">
        <f t="shared" si="21"/>
        <v>0</v>
      </c>
      <c r="J558" s="2" t="s">
        <v>941</v>
      </c>
      <c r="K558" s="33" t="s">
        <v>1152</v>
      </c>
      <c r="L558" s="33">
        <v>125542000621</v>
      </c>
    </row>
    <row r="559" spans="1:12">
      <c r="A559" s="3">
        <v>555</v>
      </c>
      <c r="B559" s="20" t="s">
        <v>641</v>
      </c>
      <c r="C559" s="3" t="s">
        <v>46</v>
      </c>
      <c r="D559" s="43">
        <v>1743448</v>
      </c>
      <c r="E559" s="42">
        <v>1500000</v>
      </c>
      <c r="F559" s="3" t="s">
        <v>43</v>
      </c>
      <c r="G559" s="65" t="s">
        <v>121</v>
      </c>
      <c r="H559" s="21">
        <f t="shared" si="20"/>
        <v>243448</v>
      </c>
      <c r="I559" s="21">
        <f t="shared" si="21"/>
        <v>16.229866666666666</v>
      </c>
      <c r="J559" s="2" t="s">
        <v>113</v>
      </c>
      <c r="K559" s="33" t="s">
        <v>1151</v>
      </c>
      <c r="L559" s="33">
        <v>105555004469</v>
      </c>
    </row>
    <row r="560" spans="1:12" ht="42">
      <c r="A560" s="3">
        <v>556</v>
      </c>
      <c r="B560" s="20" t="s">
        <v>642</v>
      </c>
      <c r="C560" s="3" t="s">
        <v>1294</v>
      </c>
      <c r="D560" s="43">
        <v>60000</v>
      </c>
      <c r="E560" s="42">
        <v>48364</v>
      </c>
      <c r="F560" s="3" t="s">
        <v>43</v>
      </c>
      <c r="G560" s="65" t="s">
        <v>121</v>
      </c>
      <c r="H560" s="21">
        <f t="shared" si="20"/>
        <v>11636</v>
      </c>
      <c r="I560" s="21">
        <f t="shared" si="21"/>
        <v>24.059217599867669</v>
      </c>
      <c r="J560" s="2" t="s">
        <v>928</v>
      </c>
      <c r="K560" s="32" t="s">
        <v>1150</v>
      </c>
      <c r="L560" s="32">
        <v>303555000699</v>
      </c>
    </row>
    <row r="561" spans="1:12" ht="42">
      <c r="A561" s="3">
        <v>557</v>
      </c>
      <c r="B561" s="20" t="s">
        <v>643</v>
      </c>
      <c r="C561" s="3" t="s">
        <v>1294</v>
      </c>
      <c r="D561" s="43">
        <v>58935.32</v>
      </c>
      <c r="E561" s="42">
        <v>58935.32</v>
      </c>
      <c r="F561" s="3" t="s">
        <v>43</v>
      </c>
      <c r="G561" s="65" t="s">
        <v>121</v>
      </c>
      <c r="H561" s="21">
        <f t="shared" si="20"/>
        <v>0</v>
      </c>
      <c r="I561" s="21">
        <f t="shared" si="21"/>
        <v>0</v>
      </c>
      <c r="J561" s="2" t="s">
        <v>942</v>
      </c>
      <c r="K561" s="32" t="s">
        <v>1149</v>
      </c>
      <c r="L561" s="32">
        <v>303558002935</v>
      </c>
    </row>
    <row r="562" spans="1:12" ht="42">
      <c r="A562" s="3">
        <v>558</v>
      </c>
      <c r="B562" s="20" t="s">
        <v>644</v>
      </c>
      <c r="C562" s="3" t="s">
        <v>45</v>
      </c>
      <c r="D562" s="43">
        <v>500000</v>
      </c>
      <c r="E562" s="42">
        <v>484710</v>
      </c>
      <c r="F562" s="3" t="s">
        <v>43</v>
      </c>
      <c r="G562" s="65" t="s">
        <v>121</v>
      </c>
      <c r="H562" s="22">
        <f t="shared" si="20"/>
        <v>15290</v>
      </c>
      <c r="I562" s="21">
        <f t="shared" si="21"/>
        <v>3.1544634936353697</v>
      </c>
      <c r="J562" s="2" t="s">
        <v>943</v>
      </c>
      <c r="K562" s="32" t="s">
        <v>1148</v>
      </c>
      <c r="L562" s="32">
        <v>105554096572</v>
      </c>
    </row>
    <row r="563" spans="1:12" ht="42">
      <c r="A563" s="3">
        <v>559</v>
      </c>
      <c r="B563" s="20" t="s">
        <v>645</v>
      </c>
      <c r="C563" s="3" t="s">
        <v>45</v>
      </c>
      <c r="D563" s="43">
        <v>298316</v>
      </c>
      <c r="E563" s="42">
        <v>298316</v>
      </c>
      <c r="F563" s="3" t="s">
        <v>43</v>
      </c>
      <c r="G563" s="65" t="s">
        <v>121</v>
      </c>
      <c r="H563" s="22">
        <f>D563-E563</f>
        <v>0</v>
      </c>
      <c r="I563" s="21">
        <f t="shared" si="21"/>
        <v>0</v>
      </c>
      <c r="J563" s="2" t="s">
        <v>834</v>
      </c>
      <c r="K563" s="51" t="s">
        <v>1147</v>
      </c>
      <c r="L563" s="51" t="s">
        <v>974</v>
      </c>
    </row>
    <row r="564" spans="1:12" ht="42">
      <c r="A564" s="3">
        <v>560</v>
      </c>
      <c r="B564" s="20" t="s">
        <v>646</v>
      </c>
      <c r="C564" s="3" t="s">
        <v>45</v>
      </c>
      <c r="D564" s="43">
        <v>170000</v>
      </c>
      <c r="E564" s="42">
        <v>167253.95000000001</v>
      </c>
      <c r="F564" s="3" t="s">
        <v>43</v>
      </c>
      <c r="G564" s="65" t="s">
        <v>121</v>
      </c>
      <c r="H564" s="21">
        <f t="shared" si="20"/>
        <v>2746.0499999999884</v>
      </c>
      <c r="I564" s="21">
        <f t="shared" si="21"/>
        <v>1.641844632069968</v>
      </c>
      <c r="J564" s="2" t="s">
        <v>868</v>
      </c>
      <c r="K564" s="32" t="s">
        <v>1094</v>
      </c>
      <c r="L564" s="32">
        <v>105540008838</v>
      </c>
    </row>
    <row r="565" spans="1:12" ht="42">
      <c r="A565" s="3">
        <v>561</v>
      </c>
      <c r="B565" s="20" t="s">
        <v>647</v>
      </c>
      <c r="C565" s="3" t="s">
        <v>1294</v>
      </c>
      <c r="D565" s="43">
        <v>36000</v>
      </c>
      <c r="E565" s="42">
        <v>35481.199999999997</v>
      </c>
      <c r="F565" s="3" t="s">
        <v>43</v>
      </c>
      <c r="G565" s="65" t="s">
        <v>121</v>
      </c>
      <c r="H565" s="22">
        <f>D565-E565</f>
        <v>518.80000000000291</v>
      </c>
      <c r="I565" s="21">
        <f t="shared" si="21"/>
        <v>1.462182789759092</v>
      </c>
      <c r="J565" s="2" t="s">
        <v>32</v>
      </c>
      <c r="K565" s="33" t="s">
        <v>1146</v>
      </c>
      <c r="L565" s="33">
        <v>105545021158</v>
      </c>
    </row>
    <row r="566" spans="1:12" ht="42">
      <c r="A566" s="3">
        <v>562</v>
      </c>
      <c r="B566" s="20" t="s">
        <v>648</v>
      </c>
      <c r="C566" s="3" t="s">
        <v>1294</v>
      </c>
      <c r="D566" s="43">
        <v>11000</v>
      </c>
      <c r="E566" s="42">
        <v>10068.700000000001</v>
      </c>
      <c r="F566" s="3" t="s">
        <v>43</v>
      </c>
      <c r="G566" s="65" t="s">
        <v>121</v>
      </c>
      <c r="H566" s="21">
        <f t="shared" ref="H566:H573" si="22">D566-E566</f>
        <v>931.29999999999927</v>
      </c>
      <c r="I566" s="21">
        <f t="shared" si="21"/>
        <v>9.2494562356610004</v>
      </c>
      <c r="J566" s="2" t="s">
        <v>32</v>
      </c>
      <c r="K566" s="33" t="s">
        <v>1146</v>
      </c>
      <c r="L566" s="33">
        <v>105545021158</v>
      </c>
    </row>
    <row r="567" spans="1:12" ht="42">
      <c r="A567" s="3">
        <v>563</v>
      </c>
      <c r="B567" s="20" t="s">
        <v>649</v>
      </c>
      <c r="C567" s="3" t="s">
        <v>1294</v>
      </c>
      <c r="D567" s="43">
        <v>17000</v>
      </c>
      <c r="E567" s="42">
        <v>16000</v>
      </c>
      <c r="F567" s="3" t="s">
        <v>43</v>
      </c>
      <c r="G567" s="65" t="s">
        <v>121</v>
      </c>
      <c r="H567" s="21">
        <f t="shared" si="22"/>
        <v>1000</v>
      </c>
      <c r="I567" s="21">
        <f t="shared" si="21"/>
        <v>6.25</v>
      </c>
      <c r="J567" s="2" t="s">
        <v>18</v>
      </c>
      <c r="K567" s="32" t="s">
        <v>1061</v>
      </c>
      <c r="L567" s="32">
        <v>105538137987</v>
      </c>
    </row>
    <row r="568" spans="1:12" ht="42">
      <c r="A568" s="3">
        <v>564</v>
      </c>
      <c r="B568" s="20" t="s">
        <v>76</v>
      </c>
      <c r="C568" s="3" t="s">
        <v>1294</v>
      </c>
      <c r="D568" s="43">
        <v>15050</v>
      </c>
      <c r="E568" s="42">
        <v>14835.55</v>
      </c>
      <c r="F568" s="3" t="s">
        <v>43</v>
      </c>
      <c r="G568" s="65" t="s">
        <v>121</v>
      </c>
      <c r="H568" s="22">
        <f t="shared" si="22"/>
        <v>214.45000000000073</v>
      </c>
      <c r="I568" s="21">
        <f t="shared" si="21"/>
        <v>1.4455143220170519</v>
      </c>
      <c r="J568" s="2" t="s">
        <v>32</v>
      </c>
      <c r="K568" s="33" t="s">
        <v>1146</v>
      </c>
      <c r="L568" s="33">
        <v>105545021158</v>
      </c>
    </row>
    <row r="569" spans="1:12" ht="42">
      <c r="A569" s="3">
        <v>565</v>
      </c>
      <c r="B569" s="20" t="s">
        <v>650</v>
      </c>
      <c r="C569" s="3" t="s">
        <v>1294</v>
      </c>
      <c r="D569" s="43">
        <v>15145.85</v>
      </c>
      <c r="E569" s="42">
        <v>15000</v>
      </c>
      <c r="F569" s="3" t="s">
        <v>43</v>
      </c>
      <c r="G569" s="65" t="s">
        <v>121</v>
      </c>
      <c r="H569" s="22">
        <f t="shared" si="22"/>
        <v>145.85000000000036</v>
      </c>
      <c r="I569" s="21">
        <f t="shared" si="21"/>
        <v>0.97233333333333571</v>
      </c>
      <c r="J569" s="2" t="s">
        <v>18</v>
      </c>
      <c r="K569" s="32" t="s">
        <v>1061</v>
      </c>
      <c r="L569" s="32">
        <v>105538137987</v>
      </c>
    </row>
    <row r="570" spans="1:12" ht="42">
      <c r="A570" s="3">
        <v>566</v>
      </c>
      <c r="B570" s="20" t="s">
        <v>651</v>
      </c>
      <c r="C570" s="3" t="s">
        <v>1294</v>
      </c>
      <c r="D570" s="43">
        <v>37583.75</v>
      </c>
      <c r="E570" s="42">
        <v>37369.75</v>
      </c>
      <c r="F570" s="3" t="s">
        <v>43</v>
      </c>
      <c r="G570" s="65" t="s">
        <v>121</v>
      </c>
      <c r="H570" s="21">
        <f t="shared" si="22"/>
        <v>214</v>
      </c>
      <c r="I570" s="21">
        <f t="shared" si="21"/>
        <v>0.57265569076592704</v>
      </c>
      <c r="J570" s="2" t="s">
        <v>32</v>
      </c>
      <c r="K570" s="32" t="s">
        <v>1146</v>
      </c>
      <c r="L570" s="32">
        <v>105545021158</v>
      </c>
    </row>
    <row r="571" spans="1:12">
      <c r="A571" s="3">
        <v>567</v>
      </c>
      <c r="B571" s="20" t="s">
        <v>652</v>
      </c>
      <c r="C571" s="3" t="s">
        <v>45</v>
      </c>
      <c r="D571" s="43">
        <v>206804.25</v>
      </c>
      <c r="E571" s="42">
        <v>199876</v>
      </c>
      <c r="F571" s="3" t="s">
        <v>43</v>
      </c>
      <c r="G571" s="65" t="s">
        <v>121</v>
      </c>
      <c r="H571" s="21">
        <f t="shared" si="22"/>
        <v>6928.25</v>
      </c>
      <c r="I571" s="21">
        <f t="shared" si="21"/>
        <v>3.46627408993576</v>
      </c>
      <c r="J571" s="2" t="s">
        <v>53</v>
      </c>
      <c r="K571" s="32" t="s">
        <v>1145</v>
      </c>
      <c r="L571" s="32">
        <v>105536056424</v>
      </c>
    </row>
    <row r="572" spans="1:12" ht="42">
      <c r="A572" s="3">
        <v>568</v>
      </c>
      <c r="B572" s="20" t="s">
        <v>653</v>
      </c>
      <c r="C572" s="3" t="s">
        <v>1294</v>
      </c>
      <c r="D572" s="47">
        <v>0</v>
      </c>
      <c r="E572" s="50">
        <v>0</v>
      </c>
      <c r="F572" s="3" t="s">
        <v>43</v>
      </c>
      <c r="G572" s="65" t="s">
        <v>121</v>
      </c>
      <c r="H572" s="21">
        <v>0</v>
      </c>
      <c r="I572" s="21">
        <v>0</v>
      </c>
      <c r="J572" s="2" t="s">
        <v>812</v>
      </c>
      <c r="K572" s="33" t="s">
        <v>121</v>
      </c>
      <c r="L572" s="33" t="s">
        <v>121</v>
      </c>
    </row>
    <row r="573" spans="1:12">
      <c r="A573" s="3">
        <v>569</v>
      </c>
      <c r="B573" s="2" t="s">
        <v>654</v>
      </c>
      <c r="C573" s="3" t="s">
        <v>45</v>
      </c>
      <c r="D573" s="43">
        <v>155000</v>
      </c>
      <c r="E573" s="42">
        <v>153331</v>
      </c>
      <c r="F573" s="3" t="s">
        <v>43</v>
      </c>
      <c r="G573" s="65" t="s">
        <v>121</v>
      </c>
      <c r="H573" s="21">
        <f t="shared" si="22"/>
        <v>1669</v>
      </c>
      <c r="I573" s="21">
        <f t="shared" si="21"/>
        <v>1.0884948249212487</v>
      </c>
      <c r="J573" s="2" t="s">
        <v>756</v>
      </c>
      <c r="K573" s="39" t="s">
        <v>1077</v>
      </c>
      <c r="L573" s="39">
        <v>105557017916</v>
      </c>
    </row>
    <row r="574" spans="1:12" ht="42">
      <c r="A574" s="3">
        <v>570</v>
      </c>
      <c r="B574" s="2" t="s">
        <v>655</v>
      </c>
      <c r="C574" s="3" t="s">
        <v>45</v>
      </c>
      <c r="D574" s="43">
        <v>143380</v>
      </c>
      <c r="E574" s="42">
        <v>143380</v>
      </c>
      <c r="F574" s="3" t="s">
        <v>43</v>
      </c>
      <c r="G574" s="65" t="s">
        <v>121</v>
      </c>
      <c r="H574" s="21">
        <f t="shared" ref="H574:H618" si="23">D574-E574</f>
        <v>0</v>
      </c>
      <c r="I574" s="21">
        <f t="shared" ref="I574:I618" si="24">H574*100/E574</f>
        <v>0</v>
      </c>
      <c r="J574" s="2" t="s">
        <v>34</v>
      </c>
      <c r="K574" s="40" t="s">
        <v>1007</v>
      </c>
      <c r="L574" s="40">
        <v>105558015666</v>
      </c>
    </row>
    <row r="575" spans="1:12">
      <c r="A575" s="3">
        <v>571</v>
      </c>
      <c r="B575" s="2" t="s">
        <v>656</v>
      </c>
      <c r="C575" s="3" t="s">
        <v>45</v>
      </c>
      <c r="D575" s="43">
        <v>180000</v>
      </c>
      <c r="E575" s="42">
        <v>167840</v>
      </c>
      <c r="F575" s="3" t="s">
        <v>43</v>
      </c>
      <c r="G575" s="65" t="s">
        <v>121</v>
      </c>
      <c r="H575" s="21">
        <f t="shared" si="23"/>
        <v>12160</v>
      </c>
      <c r="I575" s="21">
        <f t="shared" si="24"/>
        <v>7.244995233555767</v>
      </c>
      <c r="J575" s="2" t="s">
        <v>123</v>
      </c>
      <c r="K575" s="32" t="s">
        <v>1048</v>
      </c>
      <c r="L575" s="32">
        <v>343563000759</v>
      </c>
    </row>
    <row r="576" spans="1:12">
      <c r="A576" s="3">
        <v>572</v>
      </c>
      <c r="B576" s="2" t="s">
        <v>657</v>
      </c>
      <c r="C576" s="3" t="s">
        <v>45</v>
      </c>
      <c r="D576" s="43">
        <v>207000</v>
      </c>
      <c r="E576" s="42">
        <v>206925.8</v>
      </c>
      <c r="F576" s="3" t="s">
        <v>43</v>
      </c>
      <c r="G576" s="65" t="s">
        <v>121</v>
      </c>
      <c r="H576" s="21">
        <f t="shared" si="23"/>
        <v>74.200000000011642</v>
      </c>
      <c r="I576" s="21">
        <f t="shared" si="24"/>
        <v>3.5858264170060786E-2</v>
      </c>
      <c r="J576" s="2" t="s">
        <v>866</v>
      </c>
      <c r="K576" s="40" t="s">
        <v>1078</v>
      </c>
      <c r="L576" s="40">
        <v>105538061352</v>
      </c>
    </row>
    <row r="577" spans="1:12" ht="42">
      <c r="A577" s="3">
        <v>573</v>
      </c>
      <c r="B577" s="2" t="s">
        <v>658</v>
      </c>
      <c r="C577" s="3" t="s">
        <v>45</v>
      </c>
      <c r="D577" s="43">
        <v>109900</v>
      </c>
      <c r="E577" s="42">
        <v>109900</v>
      </c>
      <c r="F577" s="3" t="s">
        <v>43</v>
      </c>
      <c r="G577" s="65" t="s">
        <v>121</v>
      </c>
      <c r="H577" s="21">
        <f t="shared" si="23"/>
        <v>0</v>
      </c>
      <c r="I577" s="21">
        <f t="shared" si="24"/>
        <v>0</v>
      </c>
      <c r="J577" s="2" t="s">
        <v>112</v>
      </c>
      <c r="K577" s="40" t="s">
        <v>1144</v>
      </c>
      <c r="L577" s="40">
        <v>305566004498</v>
      </c>
    </row>
    <row r="578" spans="1:12" ht="42">
      <c r="A578" s="3">
        <v>574</v>
      </c>
      <c r="B578" s="2" t="s">
        <v>659</v>
      </c>
      <c r="C578" s="3" t="s">
        <v>45</v>
      </c>
      <c r="D578" s="43">
        <v>256800</v>
      </c>
      <c r="E578" s="42">
        <v>256799.9</v>
      </c>
      <c r="F578" s="3" t="s">
        <v>43</v>
      </c>
      <c r="G578" s="65" t="s">
        <v>121</v>
      </c>
      <c r="H578" s="21">
        <f t="shared" si="23"/>
        <v>0.10000000000582077</v>
      </c>
      <c r="I578" s="21">
        <f t="shared" si="24"/>
        <v>3.8940825134986721E-5</v>
      </c>
      <c r="J578" s="2" t="s">
        <v>944</v>
      </c>
      <c r="K578" s="40" t="s">
        <v>1143</v>
      </c>
      <c r="L578" s="40">
        <v>1309902760011</v>
      </c>
    </row>
    <row r="579" spans="1:12" ht="42">
      <c r="A579" s="3">
        <v>575</v>
      </c>
      <c r="B579" s="2" t="s">
        <v>659</v>
      </c>
      <c r="C579" s="3" t="s">
        <v>45</v>
      </c>
      <c r="D579" s="43">
        <v>272400.09999999998</v>
      </c>
      <c r="E579" s="46">
        <v>272400.09999999998</v>
      </c>
      <c r="F579" s="3" t="s">
        <v>43</v>
      </c>
      <c r="G579" s="65" t="s">
        <v>121</v>
      </c>
      <c r="H579" s="21">
        <f t="shared" si="23"/>
        <v>0</v>
      </c>
      <c r="I579" s="21">
        <f t="shared" si="24"/>
        <v>0</v>
      </c>
      <c r="J579" s="2" t="s">
        <v>945</v>
      </c>
      <c r="K579" s="40" t="s">
        <v>1142</v>
      </c>
      <c r="L579" s="40">
        <v>1100400962630</v>
      </c>
    </row>
    <row r="580" spans="1:12" ht="42">
      <c r="A580" s="3">
        <v>576</v>
      </c>
      <c r="B580" s="2" t="s">
        <v>1292</v>
      </c>
      <c r="C580" s="3" t="s">
        <v>1294</v>
      </c>
      <c r="D580" s="52">
        <v>44918.6</v>
      </c>
      <c r="E580" s="42">
        <v>44918.6</v>
      </c>
      <c r="F580" s="3" t="s">
        <v>43</v>
      </c>
      <c r="G580" s="65" t="s">
        <v>121</v>
      </c>
      <c r="H580" s="21">
        <f t="shared" si="23"/>
        <v>0</v>
      </c>
      <c r="I580" s="21">
        <f t="shared" si="24"/>
        <v>0</v>
      </c>
      <c r="J580" s="2" t="s">
        <v>946</v>
      </c>
      <c r="K580" s="40" t="s">
        <v>1141</v>
      </c>
      <c r="L580" s="40">
        <v>305565003544</v>
      </c>
    </row>
    <row r="581" spans="1:12" ht="42">
      <c r="A581" s="3">
        <v>577</v>
      </c>
      <c r="B581" s="2" t="s">
        <v>660</v>
      </c>
      <c r="C581" s="3" t="s">
        <v>46</v>
      </c>
      <c r="D581" s="43">
        <v>1400000</v>
      </c>
      <c r="E581" s="42">
        <v>1350417.51</v>
      </c>
      <c r="F581" s="3" t="s">
        <v>43</v>
      </c>
      <c r="G581" s="65" t="s">
        <v>121</v>
      </c>
      <c r="H581" s="21">
        <f t="shared" si="23"/>
        <v>49582.489999999991</v>
      </c>
      <c r="I581" s="21">
        <f t="shared" si="24"/>
        <v>3.6716415207027335</v>
      </c>
      <c r="J581" s="2" t="s">
        <v>947</v>
      </c>
      <c r="K581" s="33" t="s">
        <v>121</v>
      </c>
      <c r="L581" s="33" t="s">
        <v>121</v>
      </c>
    </row>
    <row r="582" spans="1:12">
      <c r="A582" s="3">
        <v>578</v>
      </c>
      <c r="B582" s="2" t="s">
        <v>661</v>
      </c>
      <c r="C582" s="3" t="s">
        <v>45</v>
      </c>
      <c r="D582" s="43">
        <v>500000</v>
      </c>
      <c r="E582" s="42">
        <v>492980</v>
      </c>
      <c r="F582" s="3" t="s">
        <v>43</v>
      </c>
      <c r="G582" s="65" t="s">
        <v>121</v>
      </c>
      <c r="H582" s="21">
        <f t="shared" si="23"/>
        <v>7020</v>
      </c>
      <c r="I582" s="21">
        <f t="shared" si="24"/>
        <v>1.4239928597509026</v>
      </c>
      <c r="J582" s="2" t="s">
        <v>948</v>
      </c>
      <c r="K582" s="40" t="s">
        <v>1140</v>
      </c>
      <c r="L582" s="40">
        <v>105564159283</v>
      </c>
    </row>
    <row r="583" spans="1:12">
      <c r="A583" s="3">
        <v>579</v>
      </c>
      <c r="B583" s="2" t="s">
        <v>662</v>
      </c>
      <c r="C583" s="3" t="s">
        <v>45</v>
      </c>
      <c r="D583" s="43">
        <v>271887</v>
      </c>
      <c r="E583" s="42">
        <v>271887</v>
      </c>
      <c r="F583" s="3" t="s">
        <v>43</v>
      </c>
      <c r="G583" s="65" t="s">
        <v>121</v>
      </c>
      <c r="H583" s="21">
        <f t="shared" si="23"/>
        <v>0</v>
      </c>
      <c r="I583" s="21">
        <f t="shared" si="24"/>
        <v>0</v>
      </c>
      <c r="J583" s="2" t="s">
        <v>949</v>
      </c>
      <c r="K583" s="40" t="s">
        <v>1139</v>
      </c>
      <c r="L583" s="40">
        <v>105532013551</v>
      </c>
    </row>
    <row r="584" spans="1:12" ht="42">
      <c r="A584" s="3">
        <v>580</v>
      </c>
      <c r="B584" s="2" t="s">
        <v>663</v>
      </c>
      <c r="C584" s="3" t="s">
        <v>45</v>
      </c>
      <c r="D584" s="43">
        <v>240000</v>
      </c>
      <c r="E584" s="42">
        <v>234972</v>
      </c>
      <c r="F584" s="3" t="s">
        <v>43</v>
      </c>
      <c r="G584" s="65" t="s">
        <v>121</v>
      </c>
      <c r="H584" s="21">
        <f t="shared" si="23"/>
        <v>5028</v>
      </c>
      <c r="I584" s="21">
        <f t="shared" si="24"/>
        <v>2.1398294264848579</v>
      </c>
      <c r="J584" s="2" t="s">
        <v>119</v>
      </c>
      <c r="K584" s="40" t="s">
        <v>1138</v>
      </c>
      <c r="L584" s="40">
        <v>105535096490</v>
      </c>
    </row>
    <row r="585" spans="1:12">
      <c r="A585" s="3">
        <v>581</v>
      </c>
      <c r="B585" s="2" t="s">
        <v>664</v>
      </c>
      <c r="C585" s="3" t="s">
        <v>45</v>
      </c>
      <c r="D585" s="43">
        <v>101500</v>
      </c>
      <c r="E585" s="42">
        <v>101491.21</v>
      </c>
      <c r="F585" s="3" t="s">
        <v>43</v>
      </c>
      <c r="G585" s="65" t="s">
        <v>121</v>
      </c>
      <c r="H585" s="21">
        <f t="shared" si="23"/>
        <v>8.7899999999935972</v>
      </c>
      <c r="I585" s="21">
        <f t="shared" si="24"/>
        <v>8.6608485601793461E-3</v>
      </c>
      <c r="J585" s="2" t="s">
        <v>868</v>
      </c>
      <c r="K585" s="40" t="s">
        <v>1094</v>
      </c>
      <c r="L585" s="40">
        <v>105540008838</v>
      </c>
    </row>
    <row r="586" spans="1:12" ht="42">
      <c r="A586" s="3">
        <v>582</v>
      </c>
      <c r="B586" s="2" t="s">
        <v>665</v>
      </c>
      <c r="C586" s="3" t="s">
        <v>1294</v>
      </c>
      <c r="D586" s="43">
        <v>14390.02</v>
      </c>
      <c r="E586" s="42">
        <v>14390.02</v>
      </c>
      <c r="F586" s="3" t="s">
        <v>43</v>
      </c>
      <c r="G586" s="65" t="s">
        <v>121</v>
      </c>
      <c r="H586" s="21">
        <f t="shared" si="23"/>
        <v>0</v>
      </c>
      <c r="I586" s="21">
        <f t="shared" si="24"/>
        <v>0</v>
      </c>
      <c r="J586" s="2" t="s">
        <v>950</v>
      </c>
      <c r="K586" s="40" t="s">
        <v>1137</v>
      </c>
      <c r="L586" s="40">
        <v>105558027672</v>
      </c>
    </row>
    <row r="587" spans="1:12" ht="42">
      <c r="A587" s="3">
        <v>583</v>
      </c>
      <c r="B587" s="2" t="s">
        <v>81</v>
      </c>
      <c r="C587" s="3" t="s">
        <v>1294</v>
      </c>
      <c r="D587" s="43">
        <v>68034</v>
      </c>
      <c r="E587" s="42">
        <v>64192.08</v>
      </c>
      <c r="F587" s="3" t="s">
        <v>43</v>
      </c>
      <c r="G587" s="65" t="s">
        <v>121</v>
      </c>
      <c r="H587" s="21">
        <f t="shared" si="23"/>
        <v>3841.9199999999983</v>
      </c>
      <c r="I587" s="21">
        <f t="shared" si="24"/>
        <v>5.9850374064837872</v>
      </c>
      <c r="J587" s="2" t="s">
        <v>118</v>
      </c>
      <c r="K587" s="33" t="s">
        <v>121</v>
      </c>
      <c r="L587" s="33" t="s">
        <v>121</v>
      </c>
    </row>
    <row r="588" spans="1:12" ht="42">
      <c r="A588" s="3">
        <v>584</v>
      </c>
      <c r="B588" s="2" t="s">
        <v>666</v>
      </c>
      <c r="C588" s="3" t="s">
        <v>45</v>
      </c>
      <c r="D588" s="42">
        <v>272400.09999999998</v>
      </c>
      <c r="E588" s="42">
        <v>272400.09999999998</v>
      </c>
      <c r="F588" s="3" t="s">
        <v>43</v>
      </c>
      <c r="G588" s="65" t="s">
        <v>121</v>
      </c>
      <c r="H588" s="21">
        <f t="shared" si="23"/>
        <v>0</v>
      </c>
      <c r="I588" s="21">
        <f t="shared" si="24"/>
        <v>0</v>
      </c>
      <c r="J588" s="2" t="s">
        <v>951</v>
      </c>
      <c r="K588" s="40" t="s">
        <v>1135</v>
      </c>
      <c r="L588" s="40">
        <v>1309900808792</v>
      </c>
    </row>
    <row r="589" spans="1:12" ht="42">
      <c r="A589" s="3">
        <v>585</v>
      </c>
      <c r="B589" s="2" t="s">
        <v>666</v>
      </c>
      <c r="C589" s="3" t="s">
        <v>45</v>
      </c>
      <c r="D589" s="42">
        <v>272400.09999999998</v>
      </c>
      <c r="E589" s="42">
        <v>272400.09999999998</v>
      </c>
      <c r="F589" s="3" t="s">
        <v>43</v>
      </c>
      <c r="G589" s="65" t="s">
        <v>121</v>
      </c>
      <c r="H589" s="21">
        <f t="shared" si="23"/>
        <v>0</v>
      </c>
      <c r="I589" s="21">
        <f t="shared" si="24"/>
        <v>0</v>
      </c>
      <c r="J589" s="2" t="s">
        <v>952</v>
      </c>
      <c r="K589" s="40" t="s">
        <v>1136</v>
      </c>
      <c r="L589" s="40">
        <v>1309901099060</v>
      </c>
    </row>
    <row r="590" spans="1:12">
      <c r="A590" s="3">
        <v>586</v>
      </c>
      <c r="B590" s="2" t="s">
        <v>667</v>
      </c>
      <c r="C590" s="3" t="s">
        <v>45</v>
      </c>
      <c r="D590" s="43">
        <v>163569.26999999999</v>
      </c>
      <c r="E590" s="42">
        <v>163569.26999999999</v>
      </c>
      <c r="F590" s="3" t="s">
        <v>43</v>
      </c>
      <c r="G590" s="65" t="s">
        <v>121</v>
      </c>
      <c r="H590" s="21">
        <f t="shared" si="23"/>
        <v>0</v>
      </c>
      <c r="I590" s="21">
        <f t="shared" si="24"/>
        <v>0</v>
      </c>
      <c r="J590" s="2" t="s">
        <v>31</v>
      </c>
      <c r="K590" s="40" t="s">
        <v>1134</v>
      </c>
      <c r="L590" s="40">
        <v>3301401025384</v>
      </c>
    </row>
    <row r="591" spans="1:12">
      <c r="A591" s="3">
        <v>587</v>
      </c>
      <c r="B591" s="2" t="s">
        <v>667</v>
      </c>
      <c r="C591" s="3" t="s">
        <v>45</v>
      </c>
      <c r="D591" s="43">
        <v>165006.66</v>
      </c>
      <c r="E591" s="42">
        <v>165006.66</v>
      </c>
      <c r="F591" s="3" t="s">
        <v>43</v>
      </c>
      <c r="G591" s="65" t="s">
        <v>121</v>
      </c>
      <c r="H591" s="21">
        <f t="shared" si="23"/>
        <v>0</v>
      </c>
      <c r="I591" s="21">
        <f t="shared" si="24"/>
        <v>0</v>
      </c>
      <c r="J591" s="2" t="s">
        <v>969</v>
      </c>
      <c r="K591" s="40" t="s">
        <v>1133</v>
      </c>
      <c r="L591" s="40">
        <v>3600900269161</v>
      </c>
    </row>
    <row r="592" spans="1:12">
      <c r="A592" s="3">
        <v>588</v>
      </c>
      <c r="B592" s="2" t="s">
        <v>668</v>
      </c>
      <c r="C592" s="3" t="s">
        <v>45</v>
      </c>
      <c r="D592" s="43">
        <v>150000.1</v>
      </c>
      <c r="E592" s="42">
        <v>150000.1</v>
      </c>
      <c r="F592" s="3" t="s">
        <v>43</v>
      </c>
      <c r="G592" s="65" t="s">
        <v>121</v>
      </c>
      <c r="H592" s="21">
        <f t="shared" si="23"/>
        <v>0</v>
      </c>
      <c r="I592" s="21">
        <f t="shared" si="24"/>
        <v>0</v>
      </c>
      <c r="J592" s="2" t="s">
        <v>835</v>
      </c>
      <c r="K592" s="40" t="s">
        <v>1132</v>
      </c>
      <c r="L592" s="40">
        <v>1309903188159</v>
      </c>
    </row>
    <row r="593" spans="1:12" ht="42">
      <c r="A593" s="3">
        <v>589</v>
      </c>
      <c r="B593" s="2" t="s">
        <v>666</v>
      </c>
      <c r="C593" s="3" t="s">
        <v>45</v>
      </c>
      <c r="D593" s="43">
        <v>379200</v>
      </c>
      <c r="E593" s="42">
        <v>379199.9</v>
      </c>
      <c r="F593" s="3" t="s">
        <v>43</v>
      </c>
      <c r="G593" s="65" t="s">
        <v>121</v>
      </c>
      <c r="H593" s="21">
        <f t="shared" si="23"/>
        <v>9.9999999976716936E-2</v>
      </c>
      <c r="I593" s="21">
        <f t="shared" si="24"/>
        <v>2.6371314965198283E-5</v>
      </c>
      <c r="J593" s="2" t="s">
        <v>970</v>
      </c>
      <c r="K593" s="40" t="s">
        <v>1131</v>
      </c>
      <c r="L593" s="40">
        <v>1309900644404</v>
      </c>
    </row>
    <row r="594" spans="1:12">
      <c r="A594" s="3">
        <v>590</v>
      </c>
      <c r="B594" s="2" t="s">
        <v>669</v>
      </c>
      <c r="C594" s="3" t="s">
        <v>45</v>
      </c>
      <c r="D594" s="43">
        <v>228000</v>
      </c>
      <c r="E594" s="43">
        <v>227999.9</v>
      </c>
      <c r="F594" s="3" t="s">
        <v>43</v>
      </c>
      <c r="G594" s="65" t="s">
        <v>121</v>
      </c>
      <c r="H594" s="21">
        <f t="shared" si="23"/>
        <v>0.10000000000582077</v>
      </c>
      <c r="I594" s="21">
        <f t="shared" si="24"/>
        <v>4.3859668362056639E-5</v>
      </c>
      <c r="J594" s="2" t="s">
        <v>995</v>
      </c>
      <c r="K594" s="40" t="s">
        <v>1130</v>
      </c>
      <c r="L594" s="40">
        <v>1309903021581</v>
      </c>
    </row>
    <row r="595" spans="1:12">
      <c r="A595" s="3">
        <v>591</v>
      </c>
      <c r="B595" s="2" t="s">
        <v>670</v>
      </c>
      <c r="C595" s="3" t="s">
        <v>45</v>
      </c>
      <c r="D595" s="43">
        <v>256800</v>
      </c>
      <c r="E595" s="43">
        <v>256799.9</v>
      </c>
      <c r="F595" s="3" t="s">
        <v>43</v>
      </c>
      <c r="G595" s="65" t="s">
        <v>121</v>
      </c>
      <c r="H595" s="21">
        <f t="shared" si="23"/>
        <v>0.10000000000582077</v>
      </c>
      <c r="I595" s="21">
        <f t="shared" si="24"/>
        <v>3.8940825134986721E-5</v>
      </c>
      <c r="J595" s="2" t="s">
        <v>953</v>
      </c>
      <c r="K595" s="40" t="s">
        <v>1129</v>
      </c>
      <c r="L595" s="40">
        <v>1309900148733</v>
      </c>
    </row>
    <row r="596" spans="1:12" ht="38.25" customHeight="1">
      <c r="A596" s="3">
        <v>592</v>
      </c>
      <c r="B596" s="2" t="s">
        <v>671</v>
      </c>
      <c r="C596" s="3" t="s">
        <v>45</v>
      </c>
      <c r="D596" s="43">
        <v>379200</v>
      </c>
      <c r="E596" s="43">
        <v>379199.9</v>
      </c>
      <c r="F596" s="3" t="s">
        <v>43</v>
      </c>
      <c r="G596" s="65" t="s">
        <v>121</v>
      </c>
      <c r="H596" s="21">
        <f t="shared" si="23"/>
        <v>9.9999999976716936E-2</v>
      </c>
      <c r="I596" s="21">
        <f t="shared" si="24"/>
        <v>2.6371314965198283E-5</v>
      </c>
      <c r="J596" s="2" t="s">
        <v>954</v>
      </c>
      <c r="K596" s="40" t="s">
        <v>1128</v>
      </c>
      <c r="L596" s="40">
        <v>1319900158072</v>
      </c>
    </row>
    <row r="597" spans="1:12" ht="38.25" customHeight="1">
      <c r="A597" s="3">
        <v>593</v>
      </c>
      <c r="B597" s="2" t="s">
        <v>672</v>
      </c>
      <c r="C597" s="3" t="s">
        <v>45</v>
      </c>
      <c r="D597" s="43">
        <v>242400</v>
      </c>
      <c r="E597" s="43">
        <v>242399.9</v>
      </c>
      <c r="F597" s="3" t="s">
        <v>43</v>
      </c>
      <c r="G597" s="65" t="s">
        <v>121</v>
      </c>
      <c r="H597" s="21">
        <f t="shared" si="23"/>
        <v>0.10000000000582077</v>
      </c>
      <c r="I597" s="21">
        <f t="shared" si="24"/>
        <v>4.1254142433978222E-5</v>
      </c>
      <c r="J597" s="2" t="s">
        <v>955</v>
      </c>
      <c r="K597" s="40" t="s">
        <v>1127</v>
      </c>
      <c r="L597" s="40">
        <v>1309901170716</v>
      </c>
    </row>
    <row r="598" spans="1:12" ht="38.25" customHeight="1">
      <c r="A598" s="3">
        <v>594</v>
      </c>
      <c r="B598" s="2" t="s">
        <v>669</v>
      </c>
      <c r="C598" s="3" t="s">
        <v>45</v>
      </c>
      <c r="D598" s="42">
        <v>272400.09999999998</v>
      </c>
      <c r="E598" s="42">
        <v>272400.09999999998</v>
      </c>
      <c r="F598" s="3" t="s">
        <v>43</v>
      </c>
      <c r="G598" s="65" t="s">
        <v>121</v>
      </c>
      <c r="H598" s="21">
        <f t="shared" si="23"/>
        <v>0</v>
      </c>
      <c r="I598" s="21">
        <f t="shared" si="24"/>
        <v>0</v>
      </c>
      <c r="J598" s="2" t="s">
        <v>956</v>
      </c>
      <c r="K598" s="40" t="s">
        <v>1126</v>
      </c>
      <c r="L598" s="40">
        <v>1301900042555</v>
      </c>
    </row>
    <row r="599" spans="1:12" ht="38.25" customHeight="1">
      <c r="A599" s="3">
        <v>595</v>
      </c>
      <c r="B599" s="2" t="s">
        <v>673</v>
      </c>
      <c r="C599" s="3" t="s">
        <v>45</v>
      </c>
      <c r="D599" s="43">
        <v>357600</v>
      </c>
      <c r="E599" s="42">
        <v>357599.9</v>
      </c>
      <c r="F599" s="3" t="s">
        <v>43</v>
      </c>
      <c r="G599" s="65" t="s">
        <v>121</v>
      </c>
      <c r="H599" s="21">
        <f t="shared" si="23"/>
        <v>9.9999999976716936E-2</v>
      </c>
      <c r="I599" s="21">
        <f t="shared" si="24"/>
        <v>2.7964213630014139E-5</v>
      </c>
      <c r="J599" s="2" t="s">
        <v>957</v>
      </c>
      <c r="K599" s="40" t="s">
        <v>1125</v>
      </c>
      <c r="L599" s="40">
        <v>1300700114524</v>
      </c>
    </row>
    <row r="600" spans="1:12" ht="38.25" customHeight="1">
      <c r="A600" s="3">
        <v>596</v>
      </c>
      <c r="B600" s="2" t="s">
        <v>671</v>
      </c>
      <c r="C600" s="3" t="s">
        <v>45</v>
      </c>
      <c r="D600" s="43">
        <v>256800</v>
      </c>
      <c r="E600" s="42">
        <v>256799.9</v>
      </c>
      <c r="F600" s="3" t="s">
        <v>43</v>
      </c>
      <c r="G600" s="65" t="s">
        <v>121</v>
      </c>
      <c r="H600" s="21">
        <f t="shared" si="23"/>
        <v>0.10000000000582077</v>
      </c>
      <c r="I600" s="21">
        <f t="shared" si="24"/>
        <v>3.8940825134986721E-5</v>
      </c>
      <c r="J600" s="2" t="s">
        <v>958</v>
      </c>
      <c r="K600" s="40" t="s">
        <v>1124</v>
      </c>
      <c r="L600" s="40">
        <v>1409901545727</v>
      </c>
    </row>
    <row r="601" spans="1:12" ht="38.25" customHeight="1">
      <c r="A601" s="3">
        <v>597</v>
      </c>
      <c r="B601" s="2" t="s">
        <v>672</v>
      </c>
      <c r="C601" s="3" t="s">
        <v>45</v>
      </c>
      <c r="D601" s="42">
        <v>337200.1</v>
      </c>
      <c r="E601" s="42">
        <v>337200.1</v>
      </c>
      <c r="F601" s="3" t="s">
        <v>43</v>
      </c>
      <c r="G601" s="65" t="s">
        <v>121</v>
      </c>
      <c r="H601" s="21">
        <f t="shared" si="23"/>
        <v>0</v>
      </c>
      <c r="I601" s="21">
        <f t="shared" si="24"/>
        <v>0</v>
      </c>
      <c r="J601" s="2" t="s">
        <v>959</v>
      </c>
      <c r="K601" s="40" t="s">
        <v>1123</v>
      </c>
      <c r="L601" s="40">
        <v>3401600021680</v>
      </c>
    </row>
    <row r="602" spans="1:12" ht="38.25" customHeight="1">
      <c r="A602" s="3">
        <v>598</v>
      </c>
      <c r="B602" s="2" t="s">
        <v>674</v>
      </c>
      <c r="C602" s="3" t="s">
        <v>45</v>
      </c>
      <c r="D602" s="43">
        <v>272400.09999999998</v>
      </c>
      <c r="E602" s="42">
        <v>272400.09999999998</v>
      </c>
      <c r="F602" s="3" t="s">
        <v>43</v>
      </c>
      <c r="G602" s="65" t="s">
        <v>121</v>
      </c>
      <c r="H602" s="21">
        <f t="shared" si="23"/>
        <v>0</v>
      </c>
      <c r="I602" s="21">
        <f t="shared" si="24"/>
        <v>0</v>
      </c>
      <c r="J602" s="2" t="s">
        <v>694</v>
      </c>
      <c r="K602" s="40" t="s">
        <v>1122</v>
      </c>
      <c r="L602" s="40">
        <v>1309901360531</v>
      </c>
    </row>
    <row r="603" spans="1:12" ht="63">
      <c r="A603" s="3">
        <v>599</v>
      </c>
      <c r="B603" s="2" t="s">
        <v>675</v>
      </c>
      <c r="C603" s="3" t="s">
        <v>45</v>
      </c>
      <c r="D603" s="43">
        <v>335000</v>
      </c>
      <c r="E603" s="42">
        <v>334910</v>
      </c>
      <c r="F603" s="3" t="s">
        <v>43</v>
      </c>
      <c r="G603" s="65" t="s">
        <v>121</v>
      </c>
      <c r="H603" s="21">
        <f t="shared" si="23"/>
        <v>90</v>
      </c>
      <c r="I603" s="21">
        <f t="shared" si="24"/>
        <v>2.6872891224508078E-2</v>
      </c>
      <c r="J603" s="2" t="s">
        <v>865</v>
      </c>
      <c r="K603" s="40" t="s">
        <v>1121</v>
      </c>
      <c r="L603" s="40">
        <v>215556005034</v>
      </c>
    </row>
    <row r="604" spans="1:12" ht="42">
      <c r="A604" s="3">
        <v>600</v>
      </c>
      <c r="B604" s="2" t="s">
        <v>676</v>
      </c>
      <c r="C604" s="3" t="s">
        <v>1294</v>
      </c>
      <c r="D604" s="43">
        <v>8439</v>
      </c>
      <c r="E604" s="42">
        <v>8439</v>
      </c>
      <c r="F604" s="3" t="s">
        <v>43</v>
      </c>
      <c r="G604" s="65" t="s">
        <v>121</v>
      </c>
      <c r="H604" s="21">
        <f t="shared" si="23"/>
        <v>0</v>
      </c>
      <c r="I604" s="21">
        <f t="shared" si="24"/>
        <v>0</v>
      </c>
      <c r="J604" s="36" t="s">
        <v>105</v>
      </c>
      <c r="K604" s="40" t="s">
        <v>1120</v>
      </c>
      <c r="L604" s="40">
        <v>105563041378</v>
      </c>
    </row>
    <row r="605" spans="1:12" ht="42">
      <c r="A605" s="3">
        <v>601</v>
      </c>
      <c r="B605" s="2" t="s">
        <v>677</v>
      </c>
      <c r="C605" s="3" t="s">
        <v>1294</v>
      </c>
      <c r="D605" s="43">
        <v>32742</v>
      </c>
      <c r="E605" s="42">
        <v>32742</v>
      </c>
      <c r="F605" s="3" t="s">
        <v>43</v>
      </c>
      <c r="G605" s="65" t="s">
        <v>121</v>
      </c>
      <c r="H605" s="21">
        <f t="shared" si="23"/>
        <v>0</v>
      </c>
      <c r="I605" s="21">
        <f t="shared" si="24"/>
        <v>0</v>
      </c>
      <c r="J605" s="2" t="s">
        <v>759</v>
      </c>
      <c r="K605" s="40" t="s">
        <v>1082</v>
      </c>
      <c r="L605" s="40">
        <v>735557002123</v>
      </c>
    </row>
    <row r="606" spans="1:12" ht="38.25" customHeight="1">
      <c r="A606" s="3">
        <v>602</v>
      </c>
      <c r="B606" s="2" t="s">
        <v>669</v>
      </c>
      <c r="C606" s="3" t="s">
        <v>45</v>
      </c>
      <c r="D606" s="43">
        <v>228000</v>
      </c>
      <c r="E606" s="42">
        <v>227999.9</v>
      </c>
      <c r="F606" s="3" t="s">
        <v>43</v>
      </c>
      <c r="G606" s="65" t="s">
        <v>121</v>
      </c>
      <c r="H606" s="21">
        <f t="shared" si="23"/>
        <v>0.10000000000582077</v>
      </c>
      <c r="I606" s="21">
        <f t="shared" si="24"/>
        <v>4.3859668362056639E-5</v>
      </c>
      <c r="J606" s="2" t="s">
        <v>960</v>
      </c>
      <c r="K606" s="40" t="s">
        <v>1119</v>
      </c>
      <c r="L606" s="40">
        <v>1309902865718</v>
      </c>
    </row>
    <row r="607" spans="1:12" ht="38.25" customHeight="1">
      <c r="A607" s="3">
        <v>603</v>
      </c>
      <c r="B607" s="2" t="s">
        <v>678</v>
      </c>
      <c r="C607" s="3" t="s">
        <v>83</v>
      </c>
      <c r="D607" s="43">
        <v>950000</v>
      </c>
      <c r="E607" s="42">
        <v>620000</v>
      </c>
      <c r="F607" s="3" t="s">
        <v>43</v>
      </c>
      <c r="G607" s="65" t="s">
        <v>121</v>
      </c>
      <c r="H607" s="21">
        <f t="shared" si="23"/>
        <v>330000</v>
      </c>
      <c r="I607" s="21">
        <f t="shared" si="24"/>
        <v>53.225806451612904</v>
      </c>
      <c r="J607" s="2" t="s">
        <v>961</v>
      </c>
      <c r="K607" s="40" t="s">
        <v>1118</v>
      </c>
      <c r="L607" s="40">
        <v>125554000168</v>
      </c>
    </row>
    <row r="608" spans="1:12" ht="38.25" customHeight="1">
      <c r="A608" s="3">
        <v>604</v>
      </c>
      <c r="B608" s="2" t="s">
        <v>679</v>
      </c>
      <c r="C608" s="3" t="s">
        <v>45</v>
      </c>
      <c r="D608" s="43">
        <v>108600</v>
      </c>
      <c r="E608" s="42">
        <v>108600</v>
      </c>
      <c r="F608" s="3" t="s">
        <v>43</v>
      </c>
      <c r="G608" s="65" t="s">
        <v>121</v>
      </c>
      <c r="H608" s="21">
        <f t="shared" si="23"/>
        <v>0</v>
      </c>
      <c r="I608" s="21">
        <f t="shared" si="24"/>
        <v>0</v>
      </c>
      <c r="J608" s="2" t="s">
        <v>901</v>
      </c>
      <c r="K608" s="40" t="s">
        <v>1117</v>
      </c>
      <c r="L608" s="40">
        <v>1309902693950</v>
      </c>
    </row>
    <row r="609" spans="1:12" ht="38.25" customHeight="1">
      <c r="A609" s="3">
        <v>605</v>
      </c>
      <c r="B609" s="2" t="s">
        <v>680</v>
      </c>
      <c r="C609" s="3" t="s">
        <v>45</v>
      </c>
      <c r="D609" s="43">
        <v>160414.39999999999</v>
      </c>
      <c r="E609" s="42">
        <v>160414.39999999999</v>
      </c>
      <c r="F609" s="3" t="s">
        <v>43</v>
      </c>
      <c r="G609" s="65" t="s">
        <v>121</v>
      </c>
      <c r="H609" s="21">
        <f t="shared" si="23"/>
        <v>0</v>
      </c>
      <c r="I609" s="21">
        <f t="shared" si="24"/>
        <v>0</v>
      </c>
      <c r="J609" s="2" t="s">
        <v>797</v>
      </c>
      <c r="K609" s="40" t="s">
        <v>1116</v>
      </c>
      <c r="L609" s="40" t="s">
        <v>984</v>
      </c>
    </row>
    <row r="610" spans="1:12" ht="38.25" customHeight="1">
      <c r="A610" s="3">
        <v>606</v>
      </c>
      <c r="B610" s="2" t="s">
        <v>681</v>
      </c>
      <c r="C610" s="3" t="s">
        <v>45</v>
      </c>
      <c r="D610" s="43">
        <v>370000</v>
      </c>
      <c r="E610" s="42">
        <v>363800</v>
      </c>
      <c r="F610" s="3" t="s">
        <v>43</v>
      </c>
      <c r="G610" s="65" t="s">
        <v>121</v>
      </c>
      <c r="H610" s="21">
        <f t="shared" si="23"/>
        <v>6200</v>
      </c>
      <c r="I610" s="21">
        <f t="shared" si="24"/>
        <v>1.7042330951072018</v>
      </c>
      <c r="J610" s="2" t="s">
        <v>962</v>
      </c>
      <c r="K610" s="40" t="s">
        <v>1115</v>
      </c>
      <c r="L610" s="40">
        <v>107548000366</v>
      </c>
    </row>
    <row r="611" spans="1:12" ht="38.25" customHeight="1">
      <c r="A611" s="3">
        <v>607</v>
      </c>
      <c r="B611" s="2" t="s">
        <v>682</v>
      </c>
      <c r="C611" s="3" t="s">
        <v>45</v>
      </c>
      <c r="D611" s="43">
        <v>107000</v>
      </c>
      <c r="E611" s="42">
        <v>107000</v>
      </c>
      <c r="F611" s="3" t="s">
        <v>43</v>
      </c>
      <c r="G611" s="65" t="s">
        <v>121</v>
      </c>
      <c r="H611" s="21">
        <f t="shared" si="23"/>
        <v>0</v>
      </c>
      <c r="I611" s="21">
        <f t="shared" si="24"/>
        <v>0</v>
      </c>
      <c r="J611" s="2" t="s">
        <v>48</v>
      </c>
      <c r="K611" s="40" t="s">
        <v>1058</v>
      </c>
      <c r="L611" s="40">
        <v>105557145698</v>
      </c>
    </row>
    <row r="612" spans="1:12" ht="42">
      <c r="A612" s="3">
        <v>608</v>
      </c>
      <c r="B612" s="2" t="s">
        <v>683</v>
      </c>
      <c r="C612" s="3" t="s">
        <v>1294</v>
      </c>
      <c r="D612" s="43">
        <v>25582.63</v>
      </c>
      <c r="E612" s="42">
        <v>24698.81</v>
      </c>
      <c r="F612" s="3" t="s">
        <v>43</v>
      </c>
      <c r="G612" s="65" t="s">
        <v>121</v>
      </c>
      <c r="H612" s="21">
        <f t="shared" si="23"/>
        <v>883.81999999999971</v>
      </c>
      <c r="I612" s="21">
        <f t="shared" si="24"/>
        <v>3.5783910236970917</v>
      </c>
      <c r="J612" s="2" t="s">
        <v>868</v>
      </c>
      <c r="K612" s="40" t="s">
        <v>1094</v>
      </c>
      <c r="L612" s="40">
        <v>105540008838</v>
      </c>
    </row>
    <row r="613" spans="1:12" ht="38.25" customHeight="1">
      <c r="A613" s="3">
        <v>609</v>
      </c>
      <c r="B613" s="2" t="s">
        <v>684</v>
      </c>
      <c r="C613" s="3" t="s">
        <v>45</v>
      </c>
      <c r="D613" s="43">
        <v>250000</v>
      </c>
      <c r="E613" s="42">
        <v>244720</v>
      </c>
      <c r="F613" s="3" t="s">
        <v>43</v>
      </c>
      <c r="G613" s="65" t="s">
        <v>121</v>
      </c>
      <c r="H613" s="21">
        <f t="shared" si="23"/>
        <v>5280</v>
      </c>
      <c r="I613" s="21">
        <f t="shared" si="24"/>
        <v>2.1575678326250407</v>
      </c>
      <c r="J613" s="2" t="s">
        <v>963</v>
      </c>
      <c r="K613" s="40" t="s">
        <v>1114</v>
      </c>
      <c r="L613" s="40">
        <v>105565033224</v>
      </c>
    </row>
    <row r="614" spans="1:12" ht="38.25" customHeight="1">
      <c r="A614" s="3">
        <v>610</v>
      </c>
      <c r="B614" s="2" t="s">
        <v>685</v>
      </c>
      <c r="C614" s="3" t="s">
        <v>45</v>
      </c>
      <c r="D614" s="43">
        <v>400000</v>
      </c>
      <c r="E614" s="42">
        <v>400000</v>
      </c>
      <c r="F614" s="3" t="s">
        <v>43</v>
      </c>
      <c r="G614" s="65" t="s">
        <v>121</v>
      </c>
      <c r="H614" s="21">
        <f t="shared" si="23"/>
        <v>0</v>
      </c>
      <c r="I614" s="21">
        <f t="shared" si="24"/>
        <v>0</v>
      </c>
      <c r="J614" s="2" t="s">
        <v>964</v>
      </c>
      <c r="K614" s="40" t="s">
        <v>1113</v>
      </c>
      <c r="L614" s="40">
        <v>105553060795</v>
      </c>
    </row>
    <row r="615" spans="1:12" ht="38.25" customHeight="1">
      <c r="A615" s="3">
        <v>611</v>
      </c>
      <c r="B615" s="2" t="s">
        <v>686</v>
      </c>
      <c r="C615" s="3" t="s">
        <v>45</v>
      </c>
      <c r="D615" s="43">
        <v>130000</v>
      </c>
      <c r="E615" s="42">
        <v>125000</v>
      </c>
      <c r="F615" s="3" t="s">
        <v>43</v>
      </c>
      <c r="G615" s="65" t="s">
        <v>121</v>
      </c>
      <c r="H615" s="21">
        <f t="shared" si="23"/>
        <v>5000</v>
      </c>
      <c r="I615" s="21">
        <f t="shared" si="24"/>
        <v>4</v>
      </c>
      <c r="J615" s="2" t="s">
        <v>965</v>
      </c>
      <c r="K615" s="40" t="s">
        <v>1112</v>
      </c>
      <c r="L615" s="40">
        <v>305565007124</v>
      </c>
    </row>
    <row r="616" spans="1:12" ht="42">
      <c r="A616" s="3">
        <v>612</v>
      </c>
      <c r="B616" s="2" t="s">
        <v>687</v>
      </c>
      <c r="C616" s="3" t="s">
        <v>45</v>
      </c>
      <c r="D616" s="43">
        <v>212160</v>
      </c>
      <c r="E616" s="42">
        <v>212159.9</v>
      </c>
      <c r="F616" s="3" t="s">
        <v>43</v>
      </c>
      <c r="G616" s="65" t="s">
        <v>121</v>
      </c>
      <c r="H616" s="21">
        <f t="shared" si="23"/>
        <v>0.10000000000582077</v>
      </c>
      <c r="I616" s="21">
        <f t="shared" si="24"/>
        <v>4.7134260529827156E-5</v>
      </c>
      <c r="J616" s="2" t="s">
        <v>88</v>
      </c>
      <c r="K616" s="40" t="s">
        <v>1111</v>
      </c>
      <c r="L616" s="40">
        <v>1410400276865</v>
      </c>
    </row>
    <row r="617" spans="1:12" ht="42">
      <c r="A617" s="3">
        <v>613</v>
      </c>
      <c r="B617" s="2" t="s">
        <v>687</v>
      </c>
      <c r="C617" s="3" t="s">
        <v>45</v>
      </c>
      <c r="D617" s="43">
        <v>379200</v>
      </c>
      <c r="E617" s="42">
        <v>379199.9</v>
      </c>
      <c r="F617" s="3" t="s">
        <v>43</v>
      </c>
      <c r="G617" s="65" t="s">
        <v>121</v>
      </c>
      <c r="H617" s="21">
        <f t="shared" si="23"/>
        <v>9.9999999976716936E-2</v>
      </c>
      <c r="I617" s="21">
        <f t="shared" si="24"/>
        <v>2.6371314965198283E-5</v>
      </c>
      <c r="J617" s="2" t="s">
        <v>966</v>
      </c>
      <c r="K617" s="40" t="s">
        <v>1110</v>
      </c>
      <c r="L617" s="40">
        <v>2250600016395</v>
      </c>
    </row>
    <row r="618" spans="1:12" ht="42">
      <c r="A618" s="3">
        <v>614</v>
      </c>
      <c r="B618" s="2" t="s">
        <v>687</v>
      </c>
      <c r="C618" s="3" t="s">
        <v>45</v>
      </c>
      <c r="D618" s="43">
        <v>305616</v>
      </c>
      <c r="E618" s="42">
        <v>305615.90000000002</v>
      </c>
      <c r="F618" s="3" t="s">
        <v>43</v>
      </c>
      <c r="G618" s="65" t="s">
        <v>121</v>
      </c>
      <c r="H618" s="21">
        <f t="shared" si="23"/>
        <v>9.9999999976716936E-2</v>
      </c>
      <c r="I618" s="21">
        <f t="shared" si="24"/>
        <v>3.272081065700997E-5</v>
      </c>
      <c r="J618" s="2" t="s">
        <v>967</v>
      </c>
      <c r="K618" s="40" t="s">
        <v>1109</v>
      </c>
      <c r="L618" s="40">
        <v>1409901052241</v>
      </c>
    </row>
  </sheetData>
  <autoFilter ref="A3:L618" xr:uid="{00000000-0001-0000-0000-000000000000}">
    <filterColumn colId="5" showButton="0"/>
  </autoFilter>
  <mergeCells count="12">
    <mergeCell ref="K3:K4"/>
    <mergeCell ref="L3:L4"/>
    <mergeCell ref="C3:C4"/>
    <mergeCell ref="D3:D4"/>
    <mergeCell ref="J3:J4"/>
    <mergeCell ref="A1:J1"/>
    <mergeCell ref="E3:E4"/>
    <mergeCell ref="F3:G3"/>
    <mergeCell ref="I3:I4"/>
    <mergeCell ref="A3:A4"/>
    <mergeCell ref="B3:B4"/>
    <mergeCell ref="H3:H4"/>
  </mergeCells>
  <printOptions horizontalCentered="1"/>
  <pageMargins left="0" right="0" top="0.15748031496062992" bottom="0" header="0.19685039370078741" footer="0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activeCell="H22" sqref="H22"/>
    </sheetView>
  </sheetViews>
  <sheetFormatPr defaultColWidth="9.140625" defaultRowHeight="21"/>
  <cols>
    <col min="1" max="1" width="28.28515625" style="1" customWidth="1"/>
    <col min="2" max="2" width="10.5703125" style="1" customWidth="1"/>
    <col min="3" max="3" width="13.42578125" style="1" customWidth="1"/>
    <col min="4" max="4" width="22.7109375" style="4" customWidth="1"/>
    <col min="5" max="5" width="18.7109375" style="4" customWidth="1"/>
    <col min="6" max="6" width="22.7109375" style="4" customWidth="1"/>
    <col min="7" max="7" width="11.140625" style="4" customWidth="1"/>
    <col min="8" max="8" width="23.140625" style="4" customWidth="1"/>
    <col min="9" max="9" width="16" style="1" customWidth="1"/>
    <col min="10" max="10" width="19.7109375" style="1" customWidth="1"/>
    <col min="11" max="16384" width="9.140625" style="1"/>
  </cols>
  <sheetData>
    <row r="1" spans="1:12" ht="21.75" thickBot="1">
      <c r="A1" s="5" t="s">
        <v>2</v>
      </c>
      <c r="B1" s="5" t="s">
        <v>25</v>
      </c>
      <c r="C1" s="5" t="s">
        <v>7</v>
      </c>
      <c r="D1" s="10" t="s">
        <v>3</v>
      </c>
      <c r="E1" s="10" t="s">
        <v>7</v>
      </c>
      <c r="F1" s="10" t="s">
        <v>4</v>
      </c>
      <c r="G1" s="10" t="s">
        <v>7</v>
      </c>
      <c r="H1" s="10" t="s">
        <v>6</v>
      </c>
      <c r="I1" s="5" t="s">
        <v>7</v>
      </c>
    </row>
    <row r="2" spans="1:12" ht="21.75" thickBot="1">
      <c r="A2" s="6" t="s">
        <v>12</v>
      </c>
      <c r="B2" s="14">
        <v>16</v>
      </c>
      <c r="C2" s="34">
        <f>(B2*100)/B7</f>
        <v>2.6058631921824102</v>
      </c>
      <c r="D2" s="16">
        <v>42479500</v>
      </c>
      <c r="E2" s="35">
        <f>(D2*100)/D7</f>
        <v>17.152283699243192</v>
      </c>
      <c r="F2" s="16">
        <v>36601578.399999999</v>
      </c>
      <c r="G2" s="35">
        <f>(F2*100)/F7</f>
        <v>16.172432367809808</v>
      </c>
      <c r="H2" s="35">
        <f>D2-F2</f>
        <v>5877921.6000000015</v>
      </c>
      <c r="I2" s="35">
        <f>(H2*100)/H7</f>
        <v>27.544022920209215</v>
      </c>
      <c r="J2" s="4">
        <f>D2-F2</f>
        <v>5877921.6000000015</v>
      </c>
      <c r="K2" s="23"/>
      <c r="L2" s="23"/>
    </row>
    <row r="3" spans="1:12" ht="21.75" thickBot="1">
      <c r="A3" s="6" t="s">
        <v>11</v>
      </c>
      <c r="B3" s="15">
        <v>17</v>
      </c>
      <c r="C3" s="34">
        <f>B3*100/B7</f>
        <v>2.768729641693811</v>
      </c>
      <c r="D3" s="17">
        <v>47580000</v>
      </c>
      <c r="E3" s="35">
        <f>(D3*100)/D7</f>
        <v>19.211752925763982</v>
      </c>
      <c r="F3" s="17">
        <v>41316400.420000002</v>
      </c>
      <c r="G3" s="35">
        <f>(F3*100)/F7</f>
        <v>18.255679691502014</v>
      </c>
      <c r="H3" s="35">
        <f t="shared" ref="H3:H6" si="0">D3-F3</f>
        <v>6263599.5799999982</v>
      </c>
      <c r="I3" s="35">
        <f>(H3*100)/H7</f>
        <v>29.351315334749057</v>
      </c>
      <c r="J3" s="4">
        <f>D3-F3</f>
        <v>6263599.5799999982</v>
      </c>
      <c r="K3" s="23"/>
    </row>
    <row r="4" spans="1:12" ht="21.75" thickBot="1">
      <c r="A4" s="6" t="s">
        <v>23</v>
      </c>
      <c r="B4" s="15">
        <v>235</v>
      </c>
      <c r="C4" s="34">
        <f>B4*100/B7</f>
        <v>38.273615635179155</v>
      </c>
      <c r="D4" s="17">
        <v>10876154.959999999</v>
      </c>
      <c r="E4" s="35">
        <f>(D4*100)/D7</f>
        <v>4.3915511112619257</v>
      </c>
      <c r="F4" s="18">
        <v>10403090.670000002</v>
      </c>
      <c r="G4" s="35">
        <f>(F4*100)/F7</f>
        <v>4.5966127044610809</v>
      </c>
      <c r="H4" s="35">
        <f t="shared" si="0"/>
        <v>473064.28999999724</v>
      </c>
      <c r="I4" s="35">
        <f>(H4*100)/H7</f>
        <v>2.2167858867822297</v>
      </c>
      <c r="J4" s="4">
        <f>D4-F4</f>
        <v>473064.28999999724</v>
      </c>
      <c r="K4" s="23"/>
    </row>
    <row r="5" spans="1:12" ht="21.75" thickBot="1">
      <c r="A5" s="6" t="s">
        <v>24</v>
      </c>
      <c r="B5" s="15">
        <v>299</v>
      </c>
      <c r="C5" s="34">
        <f>B5*100/B7</f>
        <v>48.697068403908794</v>
      </c>
      <c r="D5" s="17">
        <v>72116109.920000002</v>
      </c>
      <c r="E5" s="35">
        <f>(D5*100)/D7</f>
        <v>29.118892092271476</v>
      </c>
      <c r="F5" s="18">
        <v>69174642.75</v>
      </c>
      <c r="G5" s="35">
        <f>(F5*100)/F7</f>
        <v>30.564863056336943</v>
      </c>
      <c r="H5" s="35">
        <f t="shared" si="0"/>
        <v>2941467.1700000018</v>
      </c>
      <c r="I5" s="35">
        <f>(H5*100)/H7</f>
        <v>13.783756345018785</v>
      </c>
      <c r="J5" s="4">
        <f>D5-F5</f>
        <v>2941467.1700000018</v>
      </c>
      <c r="K5" s="23"/>
    </row>
    <row r="6" spans="1:12" ht="21.75" thickBot="1">
      <c r="A6" s="6" t="s">
        <v>26</v>
      </c>
      <c r="B6" s="15">
        <v>47</v>
      </c>
      <c r="C6" s="34">
        <f>B6*100/B7</f>
        <v>7.6547231270358305</v>
      </c>
      <c r="D6" s="17">
        <v>74609134.069999993</v>
      </c>
      <c r="E6" s="35">
        <f>(D6*100)/D7</f>
        <v>30.125520171459424</v>
      </c>
      <c r="F6" s="18">
        <v>68825088.290000007</v>
      </c>
      <c r="G6" s="35">
        <f>(F6*100)/F7</f>
        <v>30.410412179890145</v>
      </c>
      <c r="H6" s="35">
        <f t="shared" si="0"/>
        <v>5784045.7799999863</v>
      </c>
      <c r="I6" s="35">
        <f>(H6*100)/H7</f>
        <v>27.104119513240693</v>
      </c>
      <c r="J6" s="4">
        <f>D6-F6</f>
        <v>5784045.7799999863</v>
      </c>
      <c r="K6" s="23"/>
    </row>
    <row r="7" spans="1:12">
      <c r="A7" s="7" t="s">
        <v>27</v>
      </c>
      <c r="B7" s="8">
        <f t="shared" ref="B7:F7" si="1">SUM(B2:B6)</f>
        <v>614</v>
      </c>
      <c r="C7" s="37">
        <f>SUM(C2:C6)</f>
        <v>100.00000000000001</v>
      </c>
      <c r="D7" s="11">
        <f t="shared" si="1"/>
        <v>247660898.94999999</v>
      </c>
      <c r="E7" s="11">
        <f t="shared" si="1"/>
        <v>100</v>
      </c>
      <c r="F7" s="11">
        <f t="shared" si="1"/>
        <v>226320800.53000003</v>
      </c>
      <c r="G7" s="11">
        <f>SUM(G2:G6)</f>
        <v>99.999999999999986</v>
      </c>
      <c r="H7" s="11">
        <f t="shared" ref="H7:I7" si="2">SUM(H2:H6)</f>
        <v>21340098.419999987</v>
      </c>
      <c r="I7" s="11">
        <f t="shared" si="2"/>
        <v>99.999999999999986</v>
      </c>
      <c r="J7" s="1" t="s">
        <v>42</v>
      </c>
      <c r="K7" s="23"/>
    </row>
    <row r="9" spans="1:12">
      <c r="D9" s="4" t="str">
        <f>BAHTTEXT(D7)</f>
        <v>สองร้อยสี่สิบเจ็ดล้านหกแสนหกหมื่นแปดร้อยเก้าสิบแปดบาทเก้าสิบห้าสตางค์</v>
      </c>
    </row>
    <row r="10" spans="1:12">
      <c r="D10" s="9"/>
      <c r="E10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C236-A141-4535-8046-D0C2D49EAD2A}">
  <dimension ref="D6:F10"/>
  <sheetViews>
    <sheetView workbookViewId="0">
      <selection activeCell="E8" sqref="E8"/>
    </sheetView>
  </sheetViews>
  <sheetFormatPr defaultRowHeight="15"/>
  <cols>
    <col min="4" max="4" width="15" style="54" customWidth="1"/>
    <col min="5" max="5" width="4" customWidth="1"/>
    <col min="6" max="6" width="15.140625" customWidth="1"/>
  </cols>
  <sheetData>
    <row r="6" spans="4:6">
      <c r="D6" s="54">
        <v>614</v>
      </c>
    </row>
    <row r="7" spans="4:6">
      <c r="F7">
        <f>(D8/D6)*100</f>
        <v>7.6547231270358314</v>
      </c>
    </row>
    <row r="8" spans="4:6">
      <c r="D8" s="55">
        <v>47</v>
      </c>
    </row>
    <row r="10" spans="4:6">
      <c r="D10" s="5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kantida kositprasert</dc:creator>
  <cp:lastModifiedBy>aoranee charo</cp:lastModifiedBy>
  <cp:lastPrinted>2026-06-09T01:18:16Z</cp:lastPrinted>
  <dcterms:created xsi:type="dcterms:W3CDTF">2021-03-05T03:16:22Z</dcterms:created>
  <dcterms:modified xsi:type="dcterms:W3CDTF">2026-06-29T01:58:59Z</dcterms:modified>
</cp:coreProperties>
</file>